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y Plan" sheetId="1" r:id="rId1"/>
    <sheet name="Deal Log" sheetId="2" r:id="rId2"/>
    <sheet name="Summary" sheetId="3" r:id="rId3"/>
  </sheets>
  <calcPr calcId="124519" fullCalcOnLoad="1"/>
</workbook>
</file>

<file path=xl/sharedStrings.xml><?xml version="1.0" encoding="utf-8"?>
<sst xmlns="http://schemas.openxmlformats.org/spreadsheetml/2006/main" count="37" uniqueCount="37">
  <si>
    <t>Your Pay Plan</t>
  </si>
  <si>
    <t>Enter your rates below (yellow cells). Every deal on the Deal Log tab uses these.</t>
  </si>
  <si>
    <t>Setting</t>
  </si>
  <si>
    <t>Value</t>
  </si>
  <si>
    <t>What it means</t>
  </si>
  <si>
    <t>Front-end commission %</t>
  </si>
  <si>
    <t>Your percentage of front-end gross (after the pack)</t>
  </si>
  <si>
    <t>Back-end commission %</t>
  </si>
  <si>
    <t>Your percentage of back-end (F&amp;I) gross</t>
  </si>
  <si>
    <t>Pack ($)</t>
  </si>
  <si>
    <t>Deducted from front gross before commission</t>
  </si>
  <si>
    <t>Mini / flat floor ($)</t>
  </si>
  <si>
    <t>If a deal's commission comes out below this, you get this flat amount</t>
  </si>
  <si>
    <t>When you hit a unit tier, update the percentages above.</t>
  </si>
  <si>
    <t>Tip: start a fresh copy of this file each month.</t>
  </si>
  <si>
    <t>Date</t>
  </si>
  <si>
    <t>Stock #</t>
  </si>
  <si>
    <t>Customer (optional)</t>
  </si>
  <si>
    <t>New/Used</t>
  </si>
  <si>
    <t>Credit (1 or 0.5)</t>
  </si>
  <si>
    <t>Front Gross</t>
  </si>
  <si>
    <t>Back Gross</t>
  </si>
  <si>
    <t>Front Commission</t>
  </si>
  <si>
    <t>Back Commission</t>
  </si>
  <si>
    <t>Deal Total</t>
  </si>
  <si>
    <t>Notes</t>
  </si>
  <si>
    <t>Month to Date</t>
  </si>
  <si>
    <t>Updates automatically as you log deals.</t>
  </si>
  <si>
    <t>Metric</t>
  </si>
  <si>
    <t>Total</t>
  </si>
  <si>
    <t>Units sold</t>
  </si>
  <si>
    <t>Deals logged</t>
  </si>
  <si>
    <t>Front-end commission</t>
  </si>
  <si>
    <t>Back-end commission</t>
  </si>
  <si>
    <t>Grand total (incl. minis)</t>
  </si>
  <si>
    <t>Bonuses &amp; spiffs: add them to the grand total manually, or let</t>
  </si>
  <si>
    <t>CommissionDesk track them automatically — free for 8 deals/month.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</si>
</sst>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$#,##0"/>
  </numFmts>
  <fonts count="5">
    <font>
      <sz val="11"/>
      <color theme="1"/>
      <name val="Calibri"/>
      <family val="2"/>
      <scheme val="minor"/>
    </font>
    <font>
      <b/>
      <sz val="16"/>
      <color rgb="FF1A1A2E"/>
      <name val="Calibri"/>
      <family val="2"/>
      <scheme val="minor"/>
    </font>
    <font>
      <i/>
      <sz val="10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F3B8F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8E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1" xfId="0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5" fontId="0" fillId="0" borderId="1" xfId="0" applyNumberFormat="1" applyBorder="1"/>
    <xf numFmtId="165" fontId="4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width="34.7109375" customWidth="1"/>
    <col min="2" max="2" width="14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4" t="s">
        <v>5</v>
      </c>
      <c r="B5" s="5">
        <v>0.25</v>
      </c>
      <c r="C5" s="4" t="s">
        <v>6</v>
      </c>
    </row>
    <row r="6" spans="1:3">
      <c r="A6" s="4" t="s">
        <v>7</v>
      </c>
      <c r="B6" s="5">
        <v>0.05</v>
      </c>
      <c r="C6" s="4" t="s">
        <v>8</v>
      </c>
    </row>
    <row r="7" spans="1:3">
      <c r="A7" s="4" t="s">
        <v>9</v>
      </c>
      <c r="B7" s="6">
        <v>800</v>
      </c>
      <c r="C7" s="4" t="s">
        <v>10</v>
      </c>
    </row>
    <row r="8" spans="1:3">
      <c r="A8" s="4" t="s">
        <v>11</v>
      </c>
      <c r="B8" s="6">
        <v>200</v>
      </c>
      <c r="C8" s="4" t="s">
        <v>12</v>
      </c>
    </row>
    <row r="10" spans="1:3">
      <c r="A10" s="2" t="s">
        <v>13</v>
      </c>
    </row>
    <row r="11" spans="1:3">
      <c r="A11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14.7109375" customWidth="1"/>
    <col min="6" max="7" width="12.7109375" customWidth="1"/>
    <col min="8" max="8" width="16.7109375" customWidth="1"/>
    <col min="9" max="9" width="15.7109375" customWidth="1"/>
    <col min="10" max="10" width="12.7109375" customWidth="1"/>
    <col min="11" max="11" width="24.7109375" customWidth="1"/>
  </cols>
  <sheetData>
    <row r="1" spans="1:11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24</v>
      </c>
      <c r="K1" s="3" t="s">
        <v>25</v>
      </c>
    </row>
    <row r="2" spans="1:11">
      <c r="A2" s="4"/>
      <c r="B2" s="4"/>
      <c r="C2" s="4"/>
      <c r="D2" s="4"/>
      <c r="E2" s="4"/>
      <c r="F2" s="4"/>
      <c r="G2" s="4"/>
      <c r="H2" s="7">
        <f>IF($B2="","",($F2-'Pay Plan'!$B$7)*'Pay Plan'!$B$5*IF($E2=0.5,0.5,1))</f>
        <v>0</v>
      </c>
      <c r="I2" s="7">
        <f>IF($B2="","",$G2*'Pay Plan'!$B$6*IF($E2=0.5,0.5,1))</f>
        <v>0</v>
      </c>
      <c r="J2" s="8">
        <f>IF($B2="","",IF($E2=0.5,IF((($F2-'Pay Plan'!$B$7)*'Pay Plan'!$B$5+$G2*'Pay Plan'!$B$6)&lt;'Pay Plan'!$B$8,'Pay Plan'!$B$8*0.5,(($F2-'Pay Plan'!$B$7)*'Pay Plan'!$B$5+$G2*'Pay Plan'!$B$6)*0.5),MAX((($F2-'Pay Plan'!$B$7)*'Pay Plan'!$B$5+$G2*'Pay Plan'!$B$6),'Pay Plan'!$B$8)))</f>
        <v>0</v>
      </c>
    </row>
    <row r="3" spans="1:11">
      <c r="A3" s="4"/>
      <c r="B3" s="4"/>
      <c r="C3" s="4"/>
      <c r="D3" s="4"/>
      <c r="E3" s="4"/>
      <c r="F3" s="4"/>
      <c r="G3" s="4"/>
      <c r="H3" s="7">
        <f>IF($B3="","",($F3-'Pay Plan'!$B$7)*'Pay Plan'!$B$5*IF($E3=0.5,0.5,1))</f>
        <v>0</v>
      </c>
      <c r="I3" s="7">
        <f>IF($B3="","",$G3*'Pay Plan'!$B$6*IF($E3=0.5,0.5,1))</f>
        <v>0</v>
      </c>
      <c r="J3" s="8">
        <f>IF($B3="","",IF($E3=0.5,IF((($F3-'Pay Plan'!$B$7)*'Pay Plan'!$B$5+$G3*'Pay Plan'!$B$6)&lt;'Pay Plan'!$B$8,'Pay Plan'!$B$8*0.5,(($F3-'Pay Plan'!$B$7)*'Pay Plan'!$B$5+$G3*'Pay Plan'!$B$6)*0.5),MAX((($F3-'Pay Plan'!$B$7)*'Pay Plan'!$B$5+$G3*'Pay Plan'!$B$6),'Pay Plan'!$B$8)))</f>
        <v>0</v>
      </c>
    </row>
    <row r="4" spans="1:11">
      <c r="A4" s="4"/>
      <c r="B4" s="4"/>
      <c r="C4" s="4"/>
      <c r="D4" s="4"/>
      <c r="E4" s="4"/>
      <c r="F4" s="4"/>
      <c r="G4" s="4"/>
      <c r="H4" s="7">
        <f>IF($B4="","",($F4-'Pay Plan'!$B$7)*'Pay Plan'!$B$5*IF($E4=0.5,0.5,1))</f>
        <v>0</v>
      </c>
      <c r="I4" s="7">
        <f>IF($B4="","",$G4*'Pay Plan'!$B$6*IF($E4=0.5,0.5,1))</f>
        <v>0</v>
      </c>
      <c r="J4" s="8">
        <f>IF($B4="","",IF($E4=0.5,IF((($F4-'Pay Plan'!$B$7)*'Pay Plan'!$B$5+$G4*'Pay Plan'!$B$6)&lt;'Pay Plan'!$B$8,'Pay Plan'!$B$8*0.5,(($F4-'Pay Plan'!$B$7)*'Pay Plan'!$B$5+$G4*'Pay Plan'!$B$6)*0.5),MAX((($F4-'Pay Plan'!$B$7)*'Pay Plan'!$B$5+$G4*'Pay Plan'!$B$6),'Pay Plan'!$B$8)))</f>
        <v>0</v>
      </c>
    </row>
    <row r="5" spans="1:11">
      <c r="A5" s="4"/>
      <c r="B5" s="4"/>
      <c r="C5" s="4"/>
      <c r="D5" s="4"/>
      <c r="E5" s="4"/>
      <c r="F5" s="4"/>
      <c r="G5" s="4"/>
      <c r="H5" s="7">
        <f>IF($B5="","",($F5-'Pay Plan'!$B$7)*'Pay Plan'!$B$5*IF($E5=0.5,0.5,1))</f>
        <v>0</v>
      </c>
      <c r="I5" s="7">
        <f>IF($B5="","",$G5*'Pay Plan'!$B$6*IF($E5=0.5,0.5,1))</f>
        <v>0</v>
      </c>
      <c r="J5" s="8">
        <f>IF($B5="","",IF($E5=0.5,IF((($F5-'Pay Plan'!$B$7)*'Pay Plan'!$B$5+$G5*'Pay Plan'!$B$6)&lt;'Pay Plan'!$B$8,'Pay Plan'!$B$8*0.5,(($F5-'Pay Plan'!$B$7)*'Pay Plan'!$B$5+$G5*'Pay Plan'!$B$6)*0.5),MAX((($F5-'Pay Plan'!$B$7)*'Pay Plan'!$B$5+$G5*'Pay Plan'!$B$6),'Pay Plan'!$B$8)))</f>
        <v>0</v>
      </c>
    </row>
    <row r="6" spans="1:11">
      <c r="A6" s="4"/>
      <c r="B6" s="4"/>
      <c r="C6" s="4"/>
      <c r="D6" s="4"/>
      <c r="E6" s="4"/>
      <c r="F6" s="4"/>
      <c r="G6" s="4"/>
      <c r="H6" s="7">
        <f>IF($B6="","",($F6-'Pay Plan'!$B$7)*'Pay Plan'!$B$5*IF($E6=0.5,0.5,1))</f>
        <v>0</v>
      </c>
      <c r="I6" s="7">
        <f>IF($B6="","",$G6*'Pay Plan'!$B$6*IF($E6=0.5,0.5,1))</f>
        <v>0</v>
      </c>
      <c r="J6" s="8">
        <f>IF($B6="","",IF($E6=0.5,IF((($F6-'Pay Plan'!$B$7)*'Pay Plan'!$B$5+$G6*'Pay Plan'!$B$6)&lt;'Pay Plan'!$B$8,'Pay Plan'!$B$8*0.5,(($F6-'Pay Plan'!$B$7)*'Pay Plan'!$B$5+$G6*'Pay Plan'!$B$6)*0.5),MAX((($F6-'Pay Plan'!$B$7)*'Pay Plan'!$B$5+$G6*'Pay Plan'!$B$6),'Pay Plan'!$B$8)))</f>
        <v>0</v>
      </c>
    </row>
    <row r="7" spans="1:11">
      <c r="A7" s="4"/>
      <c r="B7" s="4"/>
      <c r="C7" s="4"/>
      <c r="D7" s="4"/>
      <c r="E7" s="4"/>
      <c r="F7" s="4"/>
      <c r="G7" s="4"/>
      <c r="H7" s="7">
        <f>IF($B7="","",($F7-'Pay Plan'!$B$7)*'Pay Plan'!$B$5*IF($E7=0.5,0.5,1))</f>
        <v>0</v>
      </c>
      <c r="I7" s="7">
        <f>IF($B7="","",$G7*'Pay Plan'!$B$6*IF($E7=0.5,0.5,1))</f>
        <v>0</v>
      </c>
      <c r="J7" s="8">
        <f>IF($B7="","",IF($E7=0.5,IF((($F7-'Pay Plan'!$B$7)*'Pay Plan'!$B$5+$G7*'Pay Plan'!$B$6)&lt;'Pay Plan'!$B$8,'Pay Plan'!$B$8*0.5,(($F7-'Pay Plan'!$B$7)*'Pay Plan'!$B$5+$G7*'Pay Plan'!$B$6)*0.5),MAX((($F7-'Pay Plan'!$B$7)*'Pay Plan'!$B$5+$G7*'Pay Plan'!$B$6),'Pay Plan'!$B$8)))</f>
        <v>0</v>
      </c>
    </row>
    <row r="8" spans="1:11">
      <c r="A8" s="4"/>
      <c r="B8" s="4"/>
      <c r="C8" s="4"/>
      <c r="D8" s="4"/>
      <c r="E8" s="4"/>
      <c r="F8" s="4"/>
      <c r="G8" s="4"/>
      <c r="H8" s="7">
        <f>IF($B8="","",($F8-'Pay Plan'!$B$7)*'Pay Plan'!$B$5*IF($E8=0.5,0.5,1))</f>
        <v>0</v>
      </c>
      <c r="I8" s="7">
        <f>IF($B8="","",$G8*'Pay Plan'!$B$6*IF($E8=0.5,0.5,1))</f>
        <v>0</v>
      </c>
      <c r="J8" s="8">
        <f>IF($B8="","",IF($E8=0.5,IF((($F8-'Pay Plan'!$B$7)*'Pay Plan'!$B$5+$G8*'Pay Plan'!$B$6)&lt;'Pay Plan'!$B$8,'Pay Plan'!$B$8*0.5,(($F8-'Pay Plan'!$B$7)*'Pay Plan'!$B$5+$G8*'Pay Plan'!$B$6)*0.5),MAX((($F8-'Pay Plan'!$B$7)*'Pay Plan'!$B$5+$G8*'Pay Plan'!$B$6),'Pay Plan'!$B$8)))</f>
        <v>0</v>
      </c>
    </row>
    <row r="9" spans="1:11">
      <c r="A9" s="4"/>
      <c r="B9" s="4"/>
      <c r="C9" s="4"/>
      <c r="D9" s="4"/>
      <c r="E9" s="4"/>
      <c r="F9" s="4"/>
      <c r="G9" s="4"/>
      <c r="H9" s="7">
        <f>IF($B9="","",($F9-'Pay Plan'!$B$7)*'Pay Plan'!$B$5*IF($E9=0.5,0.5,1))</f>
        <v>0</v>
      </c>
      <c r="I9" s="7">
        <f>IF($B9="","",$G9*'Pay Plan'!$B$6*IF($E9=0.5,0.5,1))</f>
        <v>0</v>
      </c>
      <c r="J9" s="8">
        <f>IF($B9="","",IF($E9=0.5,IF((($F9-'Pay Plan'!$B$7)*'Pay Plan'!$B$5+$G9*'Pay Plan'!$B$6)&lt;'Pay Plan'!$B$8,'Pay Plan'!$B$8*0.5,(($F9-'Pay Plan'!$B$7)*'Pay Plan'!$B$5+$G9*'Pay Plan'!$B$6)*0.5),MAX((($F9-'Pay Plan'!$B$7)*'Pay Plan'!$B$5+$G9*'Pay Plan'!$B$6),'Pay Plan'!$B$8)))</f>
        <v>0</v>
      </c>
    </row>
    <row r="10" spans="1:11">
      <c r="A10" s="4"/>
      <c r="B10" s="4"/>
      <c r="C10" s="4"/>
      <c r="D10" s="4"/>
      <c r="E10" s="4"/>
      <c r="F10" s="4"/>
      <c r="G10" s="4"/>
      <c r="H10" s="7">
        <f>IF($B10="","",($F10-'Pay Plan'!$B$7)*'Pay Plan'!$B$5*IF($E10=0.5,0.5,1))</f>
        <v>0</v>
      </c>
      <c r="I10" s="7">
        <f>IF($B10="","",$G10*'Pay Plan'!$B$6*IF($E10=0.5,0.5,1))</f>
        <v>0</v>
      </c>
      <c r="J10" s="8">
        <f>IF($B10="","",IF($E10=0.5,IF((($F10-'Pay Plan'!$B$7)*'Pay Plan'!$B$5+$G10*'Pay Plan'!$B$6)&lt;'Pay Plan'!$B$8,'Pay Plan'!$B$8*0.5,(($F10-'Pay Plan'!$B$7)*'Pay Plan'!$B$5+$G10*'Pay Plan'!$B$6)*0.5),MAX((($F10-'Pay Plan'!$B$7)*'Pay Plan'!$B$5+$G10*'Pay Plan'!$B$6),'Pay Plan'!$B$8)))</f>
        <v>0</v>
      </c>
    </row>
    <row r="11" spans="1:11">
      <c r="A11" s="4"/>
      <c r="B11" s="4"/>
      <c r="C11" s="4"/>
      <c r="D11" s="4"/>
      <c r="E11" s="4"/>
      <c r="F11" s="4"/>
      <c r="G11" s="4"/>
      <c r="H11" s="7">
        <f>IF($B11="","",($F11-'Pay Plan'!$B$7)*'Pay Plan'!$B$5*IF($E11=0.5,0.5,1))</f>
        <v>0</v>
      </c>
      <c r="I11" s="7">
        <f>IF($B11="","",$G11*'Pay Plan'!$B$6*IF($E11=0.5,0.5,1))</f>
        <v>0</v>
      </c>
      <c r="J11" s="8">
        <f>IF($B11="","",IF($E11=0.5,IF((($F11-'Pay Plan'!$B$7)*'Pay Plan'!$B$5+$G11*'Pay Plan'!$B$6)&lt;'Pay Plan'!$B$8,'Pay Plan'!$B$8*0.5,(($F11-'Pay Plan'!$B$7)*'Pay Plan'!$B$5+$G11*'Pay Plan'!$B$6)*0.5),MAX((($F11-'Pay Plan'!$B$7)*'Pay Plan'!$B$5+$G11*'Pay Plan'!$B$6),'Pay Plan'!$B$8)))</f>
        <v>0</v>
      </c>
    </row>
    <row r="12" spans="1:11">
      <c r="A12" s="4"/>
      <c r="B12" s="4"/>
      <c r="C12" s="4"/>
      <c r="D12" s="4"/>
      <c r="E12" s="4"/>
      <c r="F12" s="4"/>
      <c r="G12" s="4"/>
      <c r="H12" s="7">
        <f>IF($B12="","",($F12-'Pay Plan'!$B$7)*'Pay Plan'!$B$5*IF($E12=0.5,0.5,1))</f>
        <v>0</v>
      </c>
      <c r="I12" s="7">
        <f>IF($B12="","",$G12*'Pay Plan'!$B$6*IF($E12=0.5,0.5,1))</f>
        <v>0</v>
      </c>
      <c r="J12" s="8">
        <f>IF($B12="","",IF($E12=0.5,IF((($F12-'Pay Plan'!$B$7)*'Pay Plan'!$B$5+$G12*'Pay Plan'!$B$6)&lt;'Pay Plan'!$B$8,'Pay Plan'!$B$8*0.5,(($F12-'Pay Plan'!$B$7)*'Pay Plan'!$B$5+$G12*'Pay Plan'!$B$6)*0.5),MAX((($F12-'Pay Plan'!$B$7)*'Pay Plan'!$B$5+$G12*'Pay Plan'!$B$6),'Pay Plan'!$B$8)))</f>
        <v>0</v>
      </c>
    </row>
    <row r="13" spans="1:11">
      <c r="A13" s="4"/>
      <c r="B13" s="4"/>
      <c r="C13" s="4"/>
      <c r="D13" s="4"/>
      <c r="E13" s="4"/>
      <c r="F13" s="4"/>
      <c r="G13" s="4"/>
      <c r="H13" s="7">
        <f>IF($B13="","",($F13-'Pay Plan'!$B$7)*'Pay Plan'!$B$5*IF($E13=0.5,0.5,1))</f>
        <v>0</v>
      </c>
      <c r="I13" s="7">
        <f>IF($B13="","",$G13*'Pay Plan'!$B$6*IF($E13=0.5,0.5,1))</f>
        <v>0</v>
      </c>
      <c r="J13" s="8">
        <f>IF($B13="","",IF($E13=0.5,IF((($F13-'Pay Plan'!$B$7)*'Pay Plan'!$B$5+$G13*'Pay Plan'!$B$6)&lt;'Pay Plan'!$B$8,'Pay Plan'!$B$8*0.5,(($F13-'Pay Plan'!$B$7)*'Pay Plan'!$B$5+$G13*'Pay Plan'!$B$6)*0.5),MAX((($F13-'Pay Plan'!$B$7)*'Pay Plan'!$B$5+$G13*'Pay Plan'!$B$6),'Pay Plan'!$B$8)))</f>
        <v>0</v>
      </c>
    </row>
    <row r="14" spans="1:11">
      <c r="A14" s="4"/>
      <c r="B14" s="4"/>
      <c r="C14" s="4"/>
      <c r="D14" s="4"/>
      <c r="E14" s="4"/>
      <c r="F14" s="4"/>
      <c r="G14" s="4"/>
      <c r="H14" s="7">
        <f>IF($B14="","",($F14-'Pay Plan'!$B$7)*'Pay Plan'!$B$5*IF($E14=0.5,0.5,1))</f>
        <v>0</v>
      </c>
      <c r="I14" s="7">
        <f>IF($B14="","",$G14*'Pay Plan'!$B$6*IF($E14=0.5,0.5,1))</f>
        <v>0</v>
      </c>
      <c r="J14" s="8">
        <f>IF($B14="","",IF($E14=0.5,IF((($F14-'Pay Plan'!$B$7)*'Pay Plan'!$B$5+$G14*'Pay Plan'!$B$6)&lt;'Pay Plan'!$B$8,'Pay Plan'!$B$8*0.5,(($F14-'Pay Plan'!$B$7)*'Pay Plan'!$B$5+$G14*'Pay Plan'!$B$6)*0.5),MAX((($F14-'Pay Plan'!$B$7)*'Pay Plan'!$B$5+$G14*'Pay Plan'!$B$6),'Pay Plan'!$B$8)))</f>
        <v>0</v>
      </c>
    </row>
    <row r="15" spans="1:11">
      <c r="A15" s="4"/>
      <c r="B15" s="4"/>
      <c r="C15" s="4"/>
      <c r="D15" s="4"/>
      <c r="E15" s="4"/>
      <c r="F15" s="4"/>
      <c r="G15" s="4"/>
      <c r="H15" s="7">
        <f>IF($B15="","",($F15-'Pay Plan'!$B$7)*'Pay Plan'!$B$5*IF($E15=0.5,0.5,1))</f>
        <v>0</v>
      </c>
      <c r="I15" s="7">
        <f>IF($B15="","",$G15*'Pay Plan'!$B$6*IF($E15=0.5,0.5,1))</f>
        <v>0</v>
      </c>
      <c r="J15" s="8">
        <f>IF($B15="","",IF($E15=0.5,IF((($F15-'Pay Plan'!$B$7)*'Pay Plan'!$B$5+$G15*'Pay Plan'!$B$6)&lt;'Pay Plan'!$B$8,'Pay Plan'!$B$8*0.5,(($F15-'Pay Plan'!$B$7)*'Pay Plan'!$B$5+$G15*'Pay Plan'!$B$6)*0.5),MAX((($F15-'Pay Plan'!$B$7)*'Pay Plan'!$B$5+$G15*'Pay Plan'!$B$6),'Pay Plan'!$B$8)))</f>
        <v>0</v>
      </c>
    </row>
    <row r="16" spans="1:11">
      <c r="A16" s="4"/>
      <c r="B16" s="4"/>
      <c r="C16" s="4"/>
      <c r="D16" s="4"/>
      <c r="E16" s="4"/>
      <c r="F16" s="4"/>
      <c r="G16" s="4"/>
      <c r="H16" s="7">
        <f>IF($B16="","",($F16-'Pay Plan'!$B$7)*'Pay Plan'!$B$5*IF($E16=0.5,0.5,1))</f>
        <v>0</v>
      </c>
      <c r="I16" s="7">
        <f>IF($B16="","",$G16*'Pay Plan'!$B$6*IF($E16=0.5,0.5,1))</f>
        <v>0</v>
      </c>
      <c r="J16" s="8">
        <f>IF($B16="","",IF($E16=0.5,IF((($F16-'Pay Plan'!$B$7)*'Pay Plan'!$B$5+$G16*'Pay Plan'!$B$6)&lt;'Pay Plan'!$B$8,'Pay Plan'!$B$8*0.5,(($F16-'Pay Plan'!$B$7)*'Pay Plan'!$B$5+$G16*'Pay Plan'!$B$6)*0.5),MAX((($F16-'Pay Plan'!$B$7)*'Pay Plan'!$B$5+$G16*'Pay Plan'!$B$6),'Pay Plan'!$B$8)))</f>
        <v>0</v>
      </c>
    </row>
    <row r="17" spans="1:10">
      <c r="A17" s="4"/>
      <c r="B17" s="4"/>
      <c r="C17" s="4"/>
      <c r="D17" s="4"/>
      <c r="E17" s="4"/>
      <c r="F17" s="4"/>
      <c r="G17" s="4"/>
      <c r="H17" s="7">
        <f>IF($B17="","",($F17-'Pay Plan'!$B$7)*'Pay Plan'!$B$5*IF($E17=0.5,0.5,1))</f>
        <v>0</v>
      </c>
      <c r="I17" s="7">
        <f>IF($B17="","",$G17*'Pay Plan'!$B$6*IF($E17=0.5,0.5,1))</f>
        <v>0</v>
      </c>
      <c r="J17" s="8">
        <f>IF($B17="","",IF($E17=0.5,IF((($F17-'Pay Plan'!$B$7)*'Pay Plan'!$B$5+$G17*'Pay Plan'!$B$6)&lt;'Pay Plan'!$B$8,'Pay Plan'!$B$8*0.5,(($F17-'Pay Plan'!$B$7)*'Pay Plan'!$B$5+$G17*'Pay Plan'!$B$6)*0.5),MAX((($F17-'Pay Plan'!$B$7)*'Pay Plan'!$B$5+$G17*'Pay Plan'!$B$6),'Pay Plan'!$B$8)))</f>
        <v>0</v>
      </c>
    </row>
    <row r="18" spans="1:10">
      <c r="A18" s="4"/>
      <c r="B18" s="4"/>
      <c r="C18" s="4"/>
      <c r="D18" s="4"/>
      <c r="E18" s="4"/>
      <c r="F18" s="4"/>
      <c r="G18" s="4"/>
      <c r="H18" s="7">
        <f>IF($B18="","",($F18-'Pay Plan'!$B$7)*'Pay Plan'!$B$5*IF($E18=0.5,0.5,1))</f>
        <v>0</v>
      </c>
      <c r="I18" s="7">
        <f>IF($B18="","",$G18*'Pay Plan'!$B$6*IF($E18=0.5,0.5,1))</f>
        <v>0</v>
      </c>
      <c r="J18" s="8">
        <f>IF($B18="","",IF($E18=0.5,IF((($F18-'Pay Plan'!$B$7)*'Pay Plan'!$B$5+$G18*'Pay Plan'!$B$6)&lt;'Pay Plan'!$B$8,'Pay Plan'!$B$8*0.5,(($F18-'Pay Plan'!$B$7)*'Pay Plan'!$B$5+$G18*'Pay Plan'!$B$6)*0.5),MAX((($F18-'Pay Plan'!$B$7)*'Pay Plan'!$B$5+$G18*'Pay Plan'!$B$6),'Pay Plan'!$B$8)))</f>
        <v>0</v>
      </c>
    </row>
    <row r="19" spans="1:10">
      <c r="A19" s="4"/>
      <c r="B19" s="4"/>
      <c r="C19" s="4"/>
      <c r="D19" s="4"/>
      <c r="E19" s="4"/>
      <c r="F19" s="4"/>
      <c r="G19" s="4"/>
      <c r="H19" s="7">
        <f>IF($B19="","",($F19-'Pay Plan'!$B$7)*'Pay Plan'!$B$5*IF($E19=0.5,0.5,1))</f>
        <v>0</v>
      </c>
      <c r="I19" s="7">
        <f>IF($B19="","",$G19*'Pay Plan'!$B$6*IF($E19=0.5,0.5,1))</f>
        <v>0</v>
      </c>
      <c r="J19" s="8">
        <f>IF($B19="","",IF($E19=0.5,IF((($F19-'Pay Plan'!$B$7)*'Pay Plan'!$B$5+$G19*'Pay Plan'!$B$6)&lt;'Pay Plan'!$B$8,'Pay Plan'!$B$8*0.5,(($F19-'Pay Plan'!$B$7)*'Pay Plan'!$B$5+$G19*'Pay Plan'!$B$6)*0.5),MAX((($F19-'Pay Plan'!$B$7)*'Pay Plan'!$B$5+$G19*'Pay Plan'!$B$6),'Pay Plan'!$B$8)))</f>
        <v>0</v>
      </c>
    </row>
    <row r="20" spans="1:10">
      <c r="A20" s="4"/>
      <c r="B20" s="4"/>
      <c r="C20" s="4"/>
      <c r="D20" s="4"/>
      <c r="E20" s="4"/>
      <c r="F20" s="4"/>
      <c r="G20" s="4"/>
      <c r="H20" s="7">
        <f>IF($B20="","",($F20-'Pay Plan'!$B$7)*'Pay Plan'!$B$5*IF($E20=0.5,0.5,1))</f>
        <v>0</v>
      </c>
      <c r="I20" s="7">
        <f>IF($B20="","",$G20*'Pay Plan'!$B$6*IF($E20=0.5,0.5,1))</f>
        <v>0</v>
      </c>
      <c r="J20" s="8">
        <f>IF($B20="","",IF($E20=0.5,IF((($F20-'Pay Plan'!$B$7)*'Pay Plan'!$B$5+$G20*'Pay Plan'!$B$6)&lt;'Pay Plan'!$B$8,'Pay Plan'!$B$8*0.5,(($F20-'Pay Plan'!$B$7)*'Pay Plan'!$B$5+$G20*'Pay Plan'!$B$6)*0.5),MAX((($F20-'Pay Plan'!$B$7)*'Pay Plan'!$B$5+$G20*'Pay Plan'!$B$6),'Pay Plan'!$B$8)))</f>
        <v>0</v>
      </c>
    </row>
    <row r="21" spans="1:10">
      <c r="A21" s="4"/>
      <c r="B21" s="4"/>
      <c r="C21" s="4"/>
      <c r="D21" s="4"/>
      <c r="E21" s="4"/>
      <c r="F21" s="4"/>
      <c r="G21" s="4"/>
      <c r="H21" s="7">
        <f>IF($B21="","",($F21-'Pay Plan'!$B$7)*'Pay Plan'!$B$5*IF($E21=0.5,0.5,1))</f>
        <v>0</v>
      </c>
      <c r="I21" s="7">
        <f>IF($B21="","",$G21*'Pay Plan'!$B$6*IF($E21=0.5,0.5,1))</f>
        <v>0</v>
      </c>
      <c r="J21" s="8">
        <f>IF($B21="","",IF($E21=0.5,IF((($F21-'Pay Plan'!$B$7)*'Pay Plan'!$B$5+$G21*'Pay Plan'!$B$6)&lt;'Pay Plan'!$B$8,'Pay Plan'!$B$8*0.5,(($F21-'Pay Plan'!$B$7)*'Pay Plan'!$B$5+$G21*'Pay Plan'!$B$6)*0.5),MAX((($F21-'Pay Plan'!$B$7)*'Pay Plan'!$B$5+$G21*'Pay Plan'!$B$6),'Pay Plan'!$B$8)))</f>
        <v>0</v>
      </c>
    </row>
    <row r="22" spans="1:10">
      <c r="A22" s="4"/>
      <c r="B22" s="4"/>
      <c r="C22" s="4"/>
      <c r="D22" s="4"/>
      <c r="E22" s="4"/>
      <c r="F22" s="4"/>
      <c r="G22" s="4"/>
      <c r="H22" s="7">
        <f>IF($B22="","",($F22-'Pay Plan'!$B$7)*'Pay Plan'!$B$5*IF($E22=0.5,0.5,1))</f>
        <v>0</v>
      </c>
      <c r="I22" s="7">
        <f>IF($B22="","",$G22*'Pay Plan'!$B$6*IF($E22=0.5,0.5,1))</f>
        <v>0</v>
      </c>
      <c r="J22" s="8">
        <f>IF($B22="","",IF($E22=0.5,IF((($F22-'Pay Plan'!$B$7)*'Pay Plan'!$B$5+$G22*'Pay Plan'!$B$6)&lt;'Pay Plan'!$B$8,'Pay Plan'!$B$8*0.5,(($F22-'Pay Plan'!$B$7)*'Pay Plan'!$B$5+$G22*'Pay Plan'!$B$6)*0.5),MAX((($F22-'Pay Plan'!$B$7)*'Pay Plan'!$B$5+$G22*'Pay Plan'!$B$6),'Pay Plan'!$B$8)))</f>
        <v>0</v>
      </c>
    </row>
    <row r="23" spans="1:10">
      <c r="A23" s="4"/>
      <c r="B23" s="4"/>
      <c r="C23" s="4"/>
      <c r="D23" s="4"/>
      <c r="E23" s="4"/>
      <c r="F23" s="4"/>
      <c r="G23" s="4"/>
      <c r="H23" s="7">
        <f>IF($B23="","",($F23-'Pay Plan'!$B$7)*'Pay Plan'!$B$5*IF($E23=0.5,0.5,1))</f>
        <v>0</v>
      </c>
      <c r="I23" s="7">
        <f>IF($B23="","",$G23*'Pay Plan'!$B$6*IF($E23=0.5,0.5,1))</f>
        <v>0</v>
      </c>
      <c r="J23" s="8">
        <f>IF($B23="","",IF($E23=0.5,IF((($F23-'Pay Plan'!$B$7)*'Pay Plan'!$B$5+$G23*'Pay Plan'!$B$6)&lt;'Pay Plan'!$B$8,'Pay Plan'!$B$8*0.5,(($F23-'Pay Plan'!$B$7)*'Pay Plan'!$B$5+$G23*'Pay Plan'!$B$6)*0.5),MAX((($F23-'Pay Plan'!$B$7)*'Pay Plan'!$B$5+$G23*'Pay Plan'!$B$6),'Pay Plan'!$B$8)))</f>
        <v>0</v>
      </c>
    </row>
    <row r="24" spans="1:10">
      <c r="A24" s="4"/>
      <c r="B24" s="4"/>
      <c r="C24" s="4"/>
      <c r="D24" s="4"/>
      <c r="E24" s="4"/>
      <c r="F24" s="4"/>
      <c r="G24" s="4"/>
      <c r="H24" s="7">
        <f>IF($B24="","",($F24-'Pay Plan'!$B$7)*'Pay Plan'!$B$5*IF($E24=0.5,0.5,1))</f>
        <v>0</v>
      </c>
      <c r="I24" s="7">
        <f>IF($B24="","",$G24*'Pay Plan'!$B$6*IF($E24=0.5,0.5,1))</f>
        <v>0</v>
      </c>
      <c r="J24" s="8">
        <f>IF($B24="","",IF($E24=0.5,IF((($F24-'Pay Plan'!$B$7)*'Pay Plan'!$B$5+$G24*'Pay Plan'!$B$6)&lt;'Pay Plan'!$B$8,'Pay Plan'!$B$8*0.5,(($F24-'Pay Plan'!$B$7)*'Pay Plan'!$B$5+$G24*'Pay Plan'!$B$6)*0.5),MAX((($F24-'Pay Plan'!$B$7)*'Pay Plan'!$B$5+$G24*'Pay Plan'!$B$6),'Pay Plan'!$B$8)))</f>
        <v>0</v>
      </c>
    </row>
    <row r="25" spans="1:10">
      <c r="A25" s="4"/>
      <c r="B25" s="4"/>
      <c r="C25" s="4"/>
      <c r="D25" s="4"/>
      <c r="E25" s="4"/>
      <c r="F25" s="4"/>
      <c r="G25" s="4"/>
      <c r="H25" s="7">
        <f>IF($B25="","",($F25-'Pay Plan'!$B$7)*'Pay Plan'!$B$5*IF($E25=0.5,0.5,1))</f>
        <v>0</v>
      </c>
      <c r="I25" s="7">
        <f>IF($B25="","",$G25*'Pay Plan'!$B$6*IF($E25=0.5,0.5,1))</f>
        <v>0</v>
      </c>
      <c r="J25" s="8">
        <f>IF($B25="","",IF($E25=0.5,IF((($F25-'Pay Plan'!$B$7)*'Pay Plan'!$B$5+$G25*'Pay Plan'!$B$6)&lt;'Pay Plan'!$B$8,'Pay Plan'!$B$8*0.5,(($F25-'Pay Plan'!$B$7)*'Pay Plan'!$B$5+$G25*'Pay Plan'!$B$6)*0.5),MAX((($F25-'Pay Plan'!$B$7)*'Pay Plan'!$B$5+$G25*'Pay Plan'!$B$6),'Pay Plan'!$B$8)))</f>
        <v>0</v>
      </c>
    </row>
    <row r="26" spans="1:10">
      <c r="A26" s="4"/>
      <c r="B26" s="4"/>
      <c r="C26" s="4"/>
      <c r="D26" s="4"/>
      <c r="E26" s="4"/>
      <c r="F26" s="4"/>
      <c r="G26" s="4"/>
      <c r="H26" s="7">
        <f>IF($B26="","",($F26-'Pay Plan'!$B$7)*'Pay Plan'!$B$5*IF($E26=0.5,0.5,1))</f>
        <v>0</v>
      </c>
      <c r="I26" s="7">
        <f>IF($B26="","",$G26*'Pay Plan'!$B$6*IF($E26=0.5,0.5,1))</f>
        <v>0</v>
      </c>
      <c r="J26" s="8">
        <f>IF($B26="","",IF($E26=0.5,IF((($F26-'Pay Plan'!$B$7)*'Pay Plan'!$B$5+$G26*'Pay Plan'!$B$6)&lt;'Pay Plan'!$B$8,'Pay Plan'!$B$8*0.5,(($F26-'Pay Plan'!$B$7)*'Pay Plan'!$B$5+$G26*'Pay Plan'!$B$6)*0.5),MAX((($F26-'Pay Plan'!$B$7)*'Pay Plan'!$B$5+$G26*'Pay Plan'!$B$6),'Pay Plan'!$B$8)))</f>
        <v>0</v>
      </c>
    </row>
    <row r="27" spans="1:10">
      <c r="A27" s="4"/>
      <c r="B27" s="4"/>
      <c r="C27" s="4"/>
      <c r="D27" s="4"/>
      <c r="E27" s="4"/>
      <c r="F27" s="4"/>
      <c r="G27" s="4"/>
      <c r="H27" s="7">
        <f>IF($B27="","",($F27-'Pay Plan'!$B$7)*'Pay Plan'!$B$5*IF($E27=0.5,0.5,1))</f>
        <v>0</v>
      </c>
      <c r="I27" s="7">
        <f>IF($B27="","",$G27*'Pay Plan'!$B$6*IF($E27=0.5,0.5,1))</f>
        <v>0</v>
      </c>
      <c r="J27" s="8">
        <f>IF($B27="","",IF($E27=0.5,IF((($F27-'Pay Plan'!$B$7)*'Pay Plan'!$B$5+$G27*'Pay Plan'!$B$6)&lt;'Pay Plan'!$B$8,'Pay Plan'!$B$8*0.5,(($F27-'Pay Plan'!$B$7)*'Pay Plan'!$B$5+$G27*'Pay Plan'!$B$6)*0.5),MAX((($F27-'Pay Plan'!$B$7)*'Pay Plan'!$B$5+$G27*'Pay Plan'!$B$6),'Pay Plan'!$B$8)))</f>
        <v>0</v>
      </c>
    </row>
    <row r="28" spans="1:10">
      <c r="A28" s="4"/>
      <c r="B28" s="4"/>
      <c r="C28" s="4"/>
      <c r="D28" s="4"/>
      <c r="E28" s="4"/>
      <c r="F28" s="4"/>
      <c r="G28" s="4"/>
      <c r="H28" s="7">
        <f>IF($B28="","",($F28-'Pay Plan'!$B$7)*'Pay Plan'!$B$5*IF($E28=0.5,0.5,1))</f>
        <v>0</v>
      </c>
      <c r="I28" s="7">
        <f>IF($B28="","",$G28*'Pay Plan'!$B$6*IF($E28=0.5,0.5,1))</f>
        <v>0</v>
      </c>
      <c r="J28" s="8">
        <f>IF($B28="","",IF($E28=0.5,IF((($F28-'Pay Plan'!$B$7)*'Pay Plan'!$B$5+$G28*'Pay Plan'!$B$6)&lt;'Pay Plan'!$B$8,'Pay Plan'!$B$8*0.5,(($F28-'Pay Plan'!$B$7)*'Pay Plan'!$B$5+$G28*'Pay Plan'!$B$6)*0.5),MAX((($F28-'Pay Plan'!$B$7)*'Pay Plan'!$B$5+$G28*'Pay Plan'!$B$6),'Pay Plan'!$B$8)))</f>
        <v>0</v>
      </c>
    </row>
    <row r="29" spans="1:10">
      <c r="A29" s="4"/>
      <c r="B29" s="4"/>
      <c r="C29" s="4"/>
      <c r="D29" s="4"/>
      <c r="E29" s="4"/>
      <c r="F29" s="4"/>
      <c r="G29" s="4"/>
      <c r="H29" s="7">
        <f>IF($B29="","",($F29-'Pay Plan'!$B$7)*'Pay Plan'!$B$5*IF($E29=0.5,0.5,1))</f>
        <v>0</v>
      </c>
      <c r="I29" s="7">
        <f>IF($B29="","",$G29*'Pay Plan'!$B$6*IF($E29=0.5,0.5,1))</f>
        <v>0</v>
      </c>
      <c r="J29" s="8">
        <f>IF($B29="","",IF($E29=0.5,IF((($F29-'Pay Plan'!$B$7)*'Pay Plan'!$B$5+$G29*'Pay Plan'!$B$6)&lt;'Pay Plan'!$B$8,'Pay Plan'!$B$8*0.5,(($F29-'Pay Plan'!$B$7)*'Pay Plan'!$B$5+$G29*'Pay Plan'!$B$6)*0.5),MAX((($F29-'Pay Plan'!$B$7)*'Pay Plan'!$B$5+$G29*'Pay Plan'!$B$6),'Pay Plan'!$B$8)))</f>
        <v>0</v>
      </c>
    </row>
    <row r="30" spans="1:10">
      <c r="A30" s="4"/>
      <c r="B30" s="4"/>
      <c r="C30" s="4"/>
      <c r="D30" s="4"/>
      <c r="E30" s="4"/>
      <c r="F30" s="4"/>
      <c r="G30" s="4"/>
      <c r="H30" s="7">
        <f>IF($B30="","",($F30-'Pay Plan'!$B$7)*'Pay Plan'!$B$5*IF($E30=0.5,0.5,1))</f>
        <v>0</v>
      </c>
      <c r="I30" s="7">
        <f>IF($B30="","",$G30*'Pay Plan'!$B$6*IF($E30=0.5,0.5,1))</f>
        <v>0</v>
      </c>
      <c r="J30" s="8">
        <f>IF($B30="","",IF($E30=0.5,IF((($F30-'Pay Plan'!$B$7)*'Pay Plan'!$B$5+$G30*'Pay Plan'!$B$6)&lt;'Pay Plan'!$B$8,'Pay Plan'!$B$8*0.5,(($F30-'Pay Plan'!$B$7)*'Pay Plan'!$B$5+$G30*'Pay Plan'!$B$6)*0.5),MAX((($F30-'Pay Plan'!$B$7)*'Pay Plan'!$B$5+$G30*'Pay Plan'!$B$6),'Pay Plan'!$B$8)))</f>
        <v>0</v>
      </c>
    </row>
    <row r="31" spans="1:10">
      <c r="A31" s="4"/>
      <c r="B31" s="4"/>
      <c r="C31" s="4"/>
      <c r="D31" s="4"/>
      <c r="E31" s="4"/>
      <c r="F31" s="4"/>
      <c r="G31" s="4"/>
      <c r="H31" s="7">
        <f>IF($B31="","",($F31-'Pay Plan'!$B$7)*'Pay Plan'!$B$5*IF($E31=0.5,0.5,1))</f>
        <v>0</v>
      </c>
      <c r="I31" s="7">
        <f>IF($B31="","",$G31*'Pay Plan'!$B$6*IF($E31=0.5,0.5,1))</f>
        <v>0</v>
      </c>
      <c r="J31" s="8">
        <f>IF($B31="","",IF($E31=0.5,IF((($F31-'Pay Plan'!$B$7)*'Pay Plan'!$B$5+$G31*'Pay Plan'!$B$6)&lt;'Pay Plan'!$B$8,'Pay Plan'!$B$8*0.5,(($F31-'Pay Plan'!$B$7)*'Pay Plan'!$B$5+$G31*'Pay Plan'!$B$6)*0.5),MAX((($F31-'Pay Plan'!$B$7)*'Pay Plan'!$B$5+$G31*'Pay Plan'!$B$6),'Pay Plan'!$B$8)))</f>
        <v>0</v>
      </c>
    </row>
    <row r="32" spans="1:10">
      <c r="A32" s="4"/>
      <c r="B32" s="4"/>
      <c r="C32" s="4"/>
      <c r="D32" s="4"/>
      <c r="E32" s="4"/>
      <c r="F32" s="4"/>
      <c r="G32" s="4"/>
      <c r="H32" s="7">
        <f>IF($B32="","",($F32-'Pay Plan'!$B$7)*'Pay Plan'!$B$5*IF($E32=0.5,0.5,1))</f>
        <v>0</v>
      </c>
      <c r="I32" s="7">
        <f>IF($B32="","",$G32*'Pay Plan'!$B$6*IF($E32=0.5,0.5,1))</f>
        <v>0</v>
      </c>
      <c r="J32" s="8">
        <f>IF($B32="","",IF($E32=0.5,IF((($F32-'Pay Plan'!$B$7)*'Pay Plan'!$B$5+$G32*'Pay Plan'!$B$6)&lt;'Pay Plan'!$B$8,'Pay Plan'!$B$8*0.5,(($F32-'Pay Plan'!$B$7)*'Pay Plan'!$B$5+$G32*'Pay Plan'!$B$6)*0.5),MAX((($F32-'Pay Plan'!$B$7)*'Pay Plan'!$B$5+$G32*'Pay Plan'!$B$6),'Pay Plan'!$B$8)))</f>
        <v>0</v>
      </c>
    </row>
    <row r="33" spans="1:10">
      <c r="A33" s="4"/>
      <c r="B33" s="4"/>
      <c r="C33" s="4"/>
      <c r="D33" s="4"/>
      <c r="E33" s="4"/>
      <c r="F33" s="4"/>
      <c r="G33" s="4"/>
      <c r="H33" s="7">
        <f>IF($B33="","",($F33-'Pay Plan'!$B$7)*'Pay Plan'!$B$5*IF($E33=0.5,0.5,1))</f>
        <v>0</v>
      </c>
      <c r="I33" s="7">
        <f>IF($B33="","",$G33*'Pay Plan'!$B$6*IF($E33=0.5,0.5,1))</f>
        <v>0</v>
      </c>
      <c r="J33" s="8">
        <f>IF($B33="","",IF($E33=0.5,IF((($F33-'Pay Plan'!$B$7)*'Pay Plan'!$B$5+$G33*'Pay Plan'!$B$6)&lt;'Pay Plan'!$B$8,'Pay Plan'!$B$8*0.5,(($F33-'Pay Plan'!$B$7)*'Pay Plan'!$B$5+$G33*'Pay Plan'!$B$6)*0.5),MAX((($F33-'Pay Plan'!$B$7)*'Pay Plan'!$B$5+$G33*'Pay Plan'!$B$6),'Pay Plan'!$B$8)))</f>
        <v>0</v>
      </c>
    </row>
    <row r="34" spans="1:10">
      <c r="A34" s="4"/>
      <c r="B34" s="4"/>
      <c r="C34" s="4"/>
      <c r="D34" s="4"/>
      <c r="E34" s="4"/>
      <c r="F34" s="4"/>
      <c r="G34" s="4"/>
      <c r="H34" s="7">
        <f>IF($B34="","",($F34-'Pay Plan'!$B$7)*'Pay Plan'!$B$5*IF($E34=0.5,0.5,1))</f>
        <v>0</v>
      </c>
      <c r="I34" s="7">
        <f>IF($B34="","",$G34*'Pay Plan'!$B$6*IF($E34=0.5,0.5,1))</f>
        <v>0</v>
      </c>
      <c r="J34" s="8">
        <f>IF($B34="","",IF($E34=0.5,IF((($F34-'Pay Plan'!$B$7)*'Pay Plan'!$B$5+$G34*'Pay Plan'!$B$6)&lt;'Pay Plan'!$B$8,'Pay Plan'!$B$8*0.5,(($F34-'Pay Plan'!$B$7)*'Pay Plan'!$B$5+$G34*'Pay Plan'!$B$6)*0.5),MAX((($F34-'Pay Plan'!$B$7)*'Pay Plan'!$B$5+$G34*'Pay Plan'!$B$6),'Pay Plan'!$B$8)))</f>
        <v>0</v>
      </c>
    </row>
    <row r="35" spans="1:10">
      <c r="A35" s="4"/>
      <c r="B35" s="4"/>
      <c r="C35" s="4"/>
      <c r="D35" s="4"/>
      <c r="E35" s="4"/>
      <c r="F35" s="4"/>
      <c r="G35" s="4"/>
      <c r="H35" s="7">
        <f>IF($B35="","",($F35-'Pay Plan'!$B$7)*'Pay Plan'!$B$5*IF($E35=0.5,0.5,1))</f>
        <v>0</v>
      </c>
      <c r="I35" s="7">
        <f>IF($B35="","",$G35*'Pay Plan'!$B$6*IF($E35=0.5,0.5,1))</f>
        <v>0</v>
      </c>
      <c r="J35" s="8">
        <f>IF($B35="","",IF($E35=0.5,IF((($F35-'Pay Plan'!$B$7)*'Pay Plan'!$B$5+$G35*'Pay Plan'!$B$6)&lt;'Pay Plan'!$B$8,'Pay Plan'!$B$8*0.5,(($F35-'Pay Plan'!$B$7)*'Pay Plan'!$B$5+$G35*'Pay Plan'!$B$6)*0.5),MAX((($F35-'Pay Plan'!$B$7)*'Pay Plan'!$B$5+$G35*'Pay Plan'!$B$6),'Pay Plan'!$B$8)))</f>
        <v>0</v>
      </c>
    </row>
    <row r="36" spans="1:10">
      <c r="A36" s="4"/>
      <c r="B36" s="4"/>
      <c r="C36" s="4"/>
      <c r="D36" s="4"/>
      <c r="E36" s="4"/>
      <c r="F36" s="4"/>
      <c r="G36" s="4"/>
      <c r="H36" s="7">
        <f>IF($B36="","",($F36-'Pay Plan'!$B$7)*'Pay Plan'!$B$5*IF($E36=0.5,0.5,1))</f>
        <v>0</v>
      </c>
      <c r="I36" s="7">
        <f>IF($B36="","",$G36*'Pay Plan'!$B$6*IF($E36=0.5,0.5,1))</f>
        <v>0</v>
      </c>
      <c r="J36" s="8">
        <f>IF($B36="","",IF($E36=0.5,IF((($F36-'Pay Plan'!$B$7)*'Pay Plan'!$B$5+$G36*'Pay Plan'!$B$6)&lt;'Pay Plan'!$B$8,'Pay Plan'!$B$8*0.5,(($F36-'Pay Plan'!$B$7)*'Pay Plan'!$B$5+$G36*'Pay Plan'!$B$6)*0.5),MAX((($F36-'Pay Plan'!$B$7)*'Pay Plan'!$B$5+$G36*'Pay Plan'!$B$6),'Pay Plan'!$B$8)))</f>
        <v>0</v>
      </c>
    </row>
    <row r="37" spans="1:10">
      <c r="A37" s="4"/>
      <c r="B37" s="4"/>
      <c r="C37" s="4"/>
      <c r="D37" s="4"/>
      <c r="E37" s="4"/>
      <c r="F37" s="4"/>
      <c r="G37" s="4"/>
      <c r="H37" s="7">
        <f>IF($B37="","",($F37-'Pay Plan'!$B$7)*'Pay Plan'!$B$5*IF($E37=0.5,0.5,1))</f>
        <v>0</v>
      </c>
      <c r="I37" s="7">
        <f>IF($B37="","",$G37*'Pay Plan'!$B$6*IF($E37=0.5,0.5,1))</f>
        <v>0</v>
      </c>
      <c r="J37" s="8">
        <f>IF($B37="","",IF($E37=0.5,IF((($F37-'Pay Plan'!$B$7)*'Pay Plan'!$B$5+$G37*'Pay Plan'!$B$6)&lt;'Pay Plan'!$B$8,'Pay Plan'!$B$8*0.5,(($F37-'Pay Plan'!$B$7)*'Pay Plan'!$B$5+$G37*'Pay Plan'!$B$6)*0.5),MAX((($F37-'Pay Plan'!$B$7)*'Pay Plan'!$B$5+$G37*'Pay Plan'!$B$6),'Pay Plan'!$B$8)))</f>
        <v>0</v>
      </c>
    </row>
    <row r="38" spans="1:10">
      <c r="A38" s="4"/>
      <c r="B38" s="4"/>
      <c r="C38" s="4"/>
      <c r="D38" s="4"/>
      <c r="E38" s="4"/>
      <c r="F38" s="4"/>
      <c r="G38" s="4"/>
      <c r="H38" s="7">
        <f>IF($B38="","",($F38-'Pay Plan'!$B$7)*'Pay Plan'!$B$5*IF($E38=0.5,0.5,1))</f>
        <v>0</v>
      </c>
      <c r="I38" s="7">
        <f>IF($B38="","",$G38*'Pay Plan'!$B$6*IF($E38=0.5,0.5,1))</f>
        <v>0</v>
      </c>
      <c r="J38" s="8">
        <f>IF($B38="","",IF($E38=0.5,IF((($F38-'Pay Plan'!$B$7)*'Pay Plan'!$B$5+$G38*'Pay Plan'!$B$6)&lt;'Pay Plan'!$B$8,'Pay Plan'!$B$8*0.5,(($F38-'Pay Plan'!$B$7)*'Pay Plan'!$B$5+$G38*'Pay Plan'!$B$6)*0.5),MAX((($F38-'Pay Plan'!$B$7)*'Pay Plan'!$B$5+$G38*'Pay Plan'!$B$6),'Pay Plan'!$B$8)))</f>
        <v>0</v>
      </c>
    </row>
    <row r="39" spans="1:10">
      <c r="A39" s="4"/>
      <c r="B39" s="4"/>
      <c r="C39" s="4"/>
      <c r="D39" s="4"/>
      <c r="E39" s="4"/>
      <c r="F39" s="4"/>
      <c r="G39" s="4"/>
      <c r="H39" s="7">
        <f>IF($B39="","",($F39-'Pay Plan'!$B$7)*'Pay Plan'!$B$5*IF($E39=0.5,0.5,1))</f>
        <v>0</v>
      </c>
      <c r="I39" s="7">
        <f>IF($B39="","",$G39*'Pay Plan'!$B$6*IF($E39=0.5,0.5,1))</f>
        <v>0</v>
      </c>
      <c r="J39" s="8">
        <f>IF($B39="","",IF($E39=0.5,IF((($F39-'Pay Plan'!$B$7)*'Pay Plan'!$B$5+$G39*'Pay Plan'!$B$6)&lt;'Pay Plan'!$B$8,'Pay Plan'!$B$8*0.5,(($F39-'Pay Plan'!$B$7)*'Pay Plan'!$B$5+$G39*'Pay Plan'!$B$6)*0.5),MAX((($F39-'Pay Plan'!$B$7)*'Pay Plan'!$B$5+$G39*'Pay Plan'!$B$6),'Pay Plan'!$B$8)))</f>
        <v>0</v>
      </c>
    </row>
    <row r="40" spans="1:10">
      <c r="A40" s="4"/>
      <c r="B40" s="4"/>
      <c r="C40" s="4"/>
      <c r="D40" s="4"/>
      <c r="E40" s="4"/>
      <c r="F40" s="4"/>
      <c r="G40" s="4"/>
      <c r="H40" s="7">
        <f>IF($B40="","",($F40-'Pay Plan'!$B$7)*'Pay Plan'!$B$5*IF($E40=0.5,0.5,1))</f>
        <v>0</v>
      </c>
      <c r="I40" s="7">
        <f>IF($B40="","",$G40*'Pay Plan'!$B$6*IF($E40=0.5,0.5,1))</f>
        <v>0</v>
      </c>
      <c r="J40" s="8">
        <f>IF($B40="","",IF($E40=0.5,IF((($F40-'Pay Plan'!$B$7)*'Pay Plan'!$B$5+$G40*'Pay Plan'!$B$6)&lt;'Pay Plan'!$B$8,'Pay Plan'!$B$8*0.5,(($F40-'Pay Plan'!$B$7)*'Pay Plan'!$B$5+$G40*'Pay Plan'!$B$6)*0.5),MAX((($F40-'Pay Plan'!$B$7)*'Pay Plan'!$B$5+$G40*'Pay Plan'!$B$6),'Pay Plan'!$B$8)))</f>
        <v>0</v>
      </c>
    </row>
    <row r="41" spans="1:10">
      <c r="A41" s="4"/>
      <c r="B41" s="4"/>
      <c r="C41" s="4"/>
      <c r="D41" s="4"/>
      <c r="E41" s="4"/>
      <c r="F41" s="4"/>
      <c r="G41" s="4"/>
      <c r="H41" s="7">
        <f>IF($B41="","",($F41-'Pay Plan'!$B$7)*'Pay Plan'!$B$5*IF($E41=0.5,0.5,1))</f>
        <v>0</v>
      </c>
      <c r="I41" s="7">
        <f>IF($B41="","",$G41*'Pay Plan'!$B$6*IF($E41=0.5,0.5,1))</f>
        <v>0</v>
      </c>
      <c r="J41" s="8">
        <f>IF($B41="","",IF($E41=0.5,IF((($F41-'Pay Plan'!$B$7)*'Pay Plan'!$B$5+$G41*'Pay Plan'!$B$6)&lt;'Pay Plan'!$B$8,'Pay Plan'!$B$8*0.5,(($F41-'Pay Plan'!$B$7)*'Pay Plan'!$B$5+$G41*'Pay Plan'!$B$6)*0.5),MAX((($F41-'Pay Plan'!$B$7)*'Pay Plan'!$B$5+$G41*'Pay Plan'!$B$6),'Pay Plan'!$B$8)))</f>
        <v>0</v>
      </c>
    </row>
    <row r="42" spans="1:10">
      <c r="A42" s="4"/>
      <c r="B42" s="4"/>
      <c r="C42" s="4"/>
      <c r="D42" s="4"/>
      <c r="E42" s="4"/>
      <c r="F42" s="4"/>
      <c r="G42" s="4"/>
      <c r="H42" s="7">
        <f>IF($B42="","",($F42-'Pay Plan'!$B$7)*'Pay Plan'!$B$5*IF($E42=0.5,0.5,1))</f>
        <v>0</v>
      </c>
      <c r="I42" s="7">
        <f>IF($B42="","",$G42*'Pay Plan'!$B$6*IF($E42=0.5,0.5,1))</f>
        <v>0</v>
      </c>
      <c r="J42" s="8">
        <f>IF($B42="","",IF($E42=0.5,IF((($F42-'Pay Plan'!$B$7)*'Pay Plan'!$B$5+$G42*'Pay Plan'!$B$6)&lt;'Pay Plan'!$B$8,'Pay Plan'!$B$8*0.5,(($F42-'Pay Plan'!$B$7)*'Pay Plan'!$B$5+$G42*'Pay Plan'!$B$6)*0.5),MAX((($F42-'Pay Plan'!$B$7)*'Pay Plan'!$B$5+$G42*'Pay Plan'!$B$6),'Pay Plan'!$B$8)))</f>
        <v>0</v>
      </c>
    </row>
    <row r="43" spans="1:10">
      <c r="A43" s="4"/>
      <c r="B43" s="4"/>
      <c r="C43" s="4"/>
      <c r="D43" s="4"/>
      <c r="E43" s="4"/>
      <c r="F43" s="4"/>
      <c r="G43" s="4"/>
      <c r="H43" s="7">
        <f>IF($B43="","",($F43-'Pay Plan'!$B$7)*'Pay Plan'!$B$5*IF($E43=0.5,0.5,1))</f>
        <v>0</v>
      </c>
      <c r="I43" s="7">
        <f>IF($B43="","",$G43*'Pay Plan'!$B$6*IF($E43=0.5,0.5,1))</f>
        <v>0</v>
      </c>
      <c r="J43" s="8">
        <f>IF($B43="","",IF($E43=0.5,IF((($F43-'Pay Plan'!$B$7)*'Pay Plan'!$B$5+$G43*'Pay Plan'!$B$6)&lt;'Pay Plan'!$B$8,'Pay Plan'!$B$8*0.5,(($F43-'Pay Plan'!$B$7)*'Pay Plan'!$B$5+$G43*'Pay Plan'!$B$6)*0.5),MAX((($F43-'Pay Plan'!$B$7)*'Pay Plan'!$B$5+$G43*'Pay Plan'!$B$6),'Pay Plan'!$B$8)))</f>
        <v>0</v>
      </c>
    </row>
    <row r="44" spans="1:10">
      <c r="A44" s="4"/>
      <c r="B44" s="4"/>
      <c r="C44" s="4"/>
      <c r="D44" s="4"/>
      <c r="E44" s="4"/>
      <c r="F44" s="4"/>
      <c r="G44" s="4"/>
      <c r="H44" s="7">
        <f>IF($B44="","",($F44-'Pay Plan'!$B$7)*'Pay Plan'!$B$5*IF($E44=0.5,0.5,1))</f>
        <v>0</v>
      </c>
      <c r="I44" s="7">
        <f>IF($B44="","",$G44*'Pay Plan'!$B$6*IF($E44=0.5,0.5,1))</f>
        <v>0</v>
      </c>
      <c r="J44" s="8">
        <f>IF($B44="","",IF($E44=0.5,IF((($F44-'Pay Plan'!$B$7)*'Pay Plan'!$B$5+$G44*'Pay Plan'!$B$6)&lt;'Pay Plan'!$B$8,'Pay Plan'!$B$8*0.5,(($F44-'Pay Plan'!$B$7)*'Pay Plan'!$B$5+$G44*'Pay Plan'!$B$6)*0.5),MAX((($F44-'Pay Plan'!$B$7)*'Pay Plan'!$B$5+$G44*'Pay Plan'!$B$6),'Pay Plan'!$B$8)))</f>
        <v>0</v>
      </c>
    </row>
    <row r="45" spans="1:10">
      <c r="A45" s="4"/>
      <c r="B45" s="4"/>
      <c r="C45" s="4"/>
      <c r="D45" s="4"/>
      <c r="E45" s="4"/>
      <c r="F45" s="4"/>
      <c r="G45" s="4"/>
      <c r="H45" s="7">
        <f>IF($B45="","",($F45-'Pay Plan'!$B$7)*'Pay Plan'!$B$5*IF($E45=0.5,0.5,1))</f>
        <v>0</v>
      </c>
      <c r="I45" s="7">
        <f>IF($B45="","",$G45*'Pay Plan'!$B$6*IF($E45=0.5,0.5,1))</f>
        <v>0</v>
      </c>
      <c r="J45" s="8">
        <f>IF($B45="","",IF($E45=0.5,IF((($F45-'Pay Plan'!$B$7)*'Pay Plan'!$B$5+$G45*'Pay Plan'!$B$6)&lt;'Pay Plan'!$B$8,'Pay Plan'!$B$8*0.5,(($F45-'Pay Plan'!$B$7)*'Pay Plan'!$B$5+$G45*'Pay Plan'!$B$6)*0.5),MAX((($F45-'Pay Plan'!$B$7)*'Pay Plan'!$B$5+$G45*'Pay Plan'!$B$6),'Pay Plan'!$B$8)))</f>
        <v>0</v>
      </c>
    </row>
    <row r="46" spans="1:10">
      <c r="A46" s="4"/>
      <c r="B46" s="4"/>
      <c r="C46" s="4"/>
      <c r="D46" s="4"/>
      <c r="E46" s="4"/>
      <c r="F46" s="4"/>
      <c r="G46" s="4"/>
      <c r="H46" s="7">
        <f>IF($B46="","",($F46-'Pay Plan'!$B$7)*'Pay Plan'!$B$5*IF($E46=0.5,0.5,1))</f>
        <v>0</v>
      </c>
      <c r="I46" s="7">
        <f>IF($B46="","",$G46*'Pay Plan'!$B$6*IF($E46=0.5,0.5,1))</f>
        <v>0</v>
      </c>
      <c r="J46" s="8">
        <f>IF($B46="","",IF($E46=0.5,IF((($F46-'Pay Plan'!$B$7)*'Pay Plan'!$B$5+$G46*'Pay Plan'!$B$6)&lt;'Pay Plan'!$B$8,'Pay Plan'!$B$8*0.5,(($F46-'Pay Plan'!$B$7)*'Pay Plan'!$B$5+$G46*'Pay Plan'!$B$6)*0.5),MAX((($F46-'Pay Plan'!$B$7)*'Pay Plan'!$B$5+$G46*'Pay Plan'!$B$6),'Pay Plan'!$B$8)))</f>
        <v>0</v>
      </c>
    </row>
    <row r="47" spans="1:10">
      <c r="A47" s="4"/>
      <c r="B47" s="4"/>
      <c r="C47" s="4"/>
      <c r="D47" s="4"/>
      <c r="E47" s="4"/>
      <c r="F47" s="4"/>
      <c r="G47" s="4"/>
      <c r="H47" s="7">
        <f>IF($B47="","",($F47-'Pay Plan'!$B$7)*'Pay Plan'!$B$5*IF($E47=0.5,0.5,1))</f>
        <v>0</v>
      </c>
      <c r="I47" s="7">
        <f>IF($B47="","",$G47*'Pay Plan'!$B$6*IF($E47=0.5,0.5,1))</f>
        <v>0</v>
      </c>
      <c r="J47" s="8">
        <f>IF($B47="","",IF($E47=0.5,IF((($F47-'Pay Plan'!$B$7)*'Pay Plan'!$B$5+$G47*'Pay Plan'!$B$6)&lt;'Pay Plan'!$B$8,'Pay Plan'!$B$8*0.5,(($F47-'Pay Plan'!$B$7)*'Pay Plan'!$B$5+$G47*'Pay Plan'!$B$6)*0.5),MAX((($F47-'Pay Plan'!$B$7)*'Pay Plan'!$B$5+$G47*'Pay Plan'!$B$6),'Pay Plan'!$B$8)))</f>
        <v>0</v>
      </c>
    </row>
    <row r="48" spans="1:10">
      <c r="A48" s="4"/>
      <c r="B48" s="4"/>
      <c r="C48" s="4"/>
      <c r="D48" s="4"/>
      <c r="E48" s="4"/>
      <c r="F48" s="4"/>
      <c r="G48" s="4"/>
      <c r="H48" s="7">
        <f>IF($B48="","",($F48-'Pay Plan'!$B$7)*'Pay Plan'!$B$5*IF($E48=0.5,0.5,1))</f>
        <v>0</v>
      </c>
      <c r="I48" s="7">
        <f>IF($B48="","",$G48*'Pay Plan'!$B$6*IF($E48=0.5,0.5,1))</f>
        <v>0</v>
      </c>
      <c r="J48" s="8">
        <f>IF($B48="","",IF($E48=0.5,IF((($F48-'Pay Plan'!$B$7)*'Pay Plan'!$B$5+$G48*'Pay Plan'!$B$6)&lt;'Pay Plan'!$B$8,'Pay Plan'!$B$8*0.5,(($F48-'Pay Plan'!$B$7)*'Pay Plan'!$B$5+$G48*'Pay Plan'!$B$6)*0.5),MAX((($F48-'Pay Plan'!$B$7)*'Pay Plan'!$B$5+$G48*'Pay Plan'!$B$6),'Pay Plan'!$B$8)))</f>
        <v>0</v>
      </c>
    </row>
    <row r="49" spans="1:10">
      <c r="A49" s="4"/>
      <c r="B49" s="4"/>
      <c r="C49" s="4"/>
      <c r="D49" s="4"/>
      <c r="E49" s="4"/>
      <c r="F49" s="4"/>
      <c r="G49" s="4"/>
      <c r="H49" s="7">
        <f>IF($B49="","",($F49-'Pay Plan'!$B$7)*'Pay Plan'!$B$5*IF($E49=0.5,0.5,1))</f>
        <v>0</v>
      </c>
      <c r="I49" s="7">
        <f>IF($B49="","",$G49*'Pay Plan'!$B$6*IF($E49=0.5,0.5,1))</f>
        <v>0</v>
      </c>
      <c r="J49" s="8">
        <f>IF($B49="","",IF($E49=0.5,IF((($F49-'Pay Plan'!$B$7)*'Pay Plan'!$B$5+$G49*'Pay Plan'!$B$6)&lt;'Pay Plan'!$B$8,'Pay Plan'!$B$8*0.5,(($F49-'Pay Plan'!$B$7)*'Pay Plan'!$B$5+$G49*'Pay Plan'!$B$6)*0.5),MAX((($F49-'Pay Plan'!$B$7)*'Pay Plan'!$B$5+$G49*'Pay Plan'!$B$6),'Pay Plan'!$B$8)))</f>
        <v>0</v>
      </c>
    </row>
    <row r="50" spans="1:10">
      <c r="A50" s="4"/>
      <c r="B50" s="4"/>
      <c r="C50" s="4"/>
      <c r="D50" s="4"/>
      <c r="E50" s="4"/>
      <c r="F50" s="4"/>
      <c r="G50" s="4"/>
      <c r="H50" s="7">
        <f>IF($B50="","",($F50-'Pay Plan'!$B$7)*'Pay Plan'!$B$5*IF($E50=0.5,0.5,1))</f>
        <v>0</v>
      </c>
      <c r="I50" s="7">
        <f>IF($B50="","",$G50*'Pay Plan'!$B$6*IF($E50=0.5,0.5,1))</f>
        <v>0</v>
      </c>
      <c r="J50" s="8">
        <f>IF($B50="","",IF($E50=0.5,IF((($F50-'Pay Plan'!$B$7)*'Pay Plan'!$B$5+$G50*'Pay Plan'!$B$6)&lt;'Pay Plan'!$B$8,'Pay Plan'!$B$8*0.5,(($F50-'Pay Plan'!$B$7)*'Pay Plan'!$B$5+$G50*'Pay Plan'!$B$6)*0.5),MAX((($F50-'Pay Plan'!$B$7)*'Pay Plan'!$B$5+$G50*'Pay Plan'!$B$6),'Pay Plan'!$B$8)))</f>
        <v>0</v>
      </c>
    </row>
    <row r="51" spans="1:10">
      <c r="A51" s="4"/>
      <c r="B51" s="4"/>
      <c r="C51" s="4"/>
      <c r="D51" s="4"/>
      <c r="E51" s="4"/>
      <c r="F51" s="4"/>
      <c r="G51" s="4"/>
      <c r="H51" s="7">
        <f>IF($B51="","",($F51-'Pay Plan'!$B$7)*'Pay Plan'!$B$5*IF($E51=0.5,0.5,1))</f>
        <v>0</v>
      </c>
      <c r="I51" s="7">
        <f>IF($B51="","",$G51*'Pay Plan'!$B$6*IF($E51=0.5,0.5,1))</f>
        <v>0</v>
      </c>
      <c r="J51" s="8">
        <f>IF($B51="","",IF($E51=0.5,IF((($F51-'Pay Plan'!$B$7)*'Pay Plan'!$B$5+$G51*'Pay Plan'!$B$6)&lt;'Pay Plan'!$B$8,'Pay Plan'!$B$8*0.5,(($F51-'Pay Plan'!$B$7)*'Pay Plan'!$B$5+$G51*'Pay Plan'!$B$6)*0.5),MAX((($F51-'Pay Plan'!$B$7)*'Pay Plan'!$B$5+$G51*'Pay Plan'!$B$6),'Pay Plan'!$B$8)))</f>
        <v>0</v>
      </c>
    </row>
    <row r="52" spans="1:10">
      <c r="A52" s="4"/>
      <c r="B52" s="4"/>
      <c r="C52" s="4"/>
      <c r="D52" s="4"/>
      <c r="E52" s="4"/>
      <c r="F52" s="4"/>
      <c r="G52" s="4"/>
      <c r="H52" s="7">
        <f>IF($B52="","",($F52-'Pay Plan'!$B$7)*'Pay Plan'!$B$5*IF($E52=0.5,0.5,1))</f>
        <v>0</v>
      </c>
      <c r="I52" s="7">
        <f>IF($B52="","",$G52*'Pay Plan'!$B$6*IF($E52=0.5,0.5,1))</f>
        <v>0</v>
      </c>
      <c r="J52" s="8">
        <f>IF($B52="","",IF($E52=0.5,IF((($F52-'Pay Plan'!$B$7)*'Pay Plan'!$B$5+$G52*'Pay Plan'!$B$6)&lt;'Pay Plan'!$B$8,'Pay Plan'!$B$8*0.5,(($F52-'Pay Plan'!$B$7)*'Pay Plan'!$B$5+$G52*'Pay Plan'!$B$6)*0.5),MAX((($F52-'Pay Plan'!$B$7)*'Pay Plan'!$B$5+$G52*'Pay Plan'!$B$6),'Pay Plan'!$B$8)))</f>
        <v>0</v>
      </c>
    </row>
    <row r="53" spans="1:10">
      <c r="A53" s="4"/>
      <c r="B53" s="4"/>
      <c r="C53" s="4"/>
      <c r="D53" s="4"/>
      <c r="E53" s="4"/>
      <c r="F53" s="4"/>
      <c r="G53" s="4"/>
      <c r="H53" s="7">
        <f>IF($B53="","",($F53-'Pay Plan'!$B$7)*'Pay Plan'!$B$5*IF($E53=0.5,0.5,1))</f>
        <v>0</v>
      </c>
      <c r="I53" s="7">
        <f>IF($B53="","",$G53*'Pay Plan'!$B$6*IF($E53=0.5,0.5,1))</f>
        <v>0</v>
      </c>
      <c r="J53" s="8">
        <f>IF($B53="","",IF($E53=0.5,IF((($F53-'Pay Plan'!$B$7)*'Pay Plan'!$B$5+$G53*'Pay Plan'!$B$6)&lt;'Pay Plan'!$B$8,'Pay Plan'!$B$8*0.5,(($F53-'Pay Plan'!$B$7)*'Pay Plan'!$B$5+$G53*'Pay Plan'!$B$6)*0.5),MAX((($F53-'Pay Plan'!$B$7)*'Pay Plan'!$B$5+$G53*'Pay Plan'!$B$6),'Pay Plan'!$B$8)))</f>
        <v>0</v>
      </c>
    </row>
    <row r="54" spans="1:10">
      <c r="A54" s="4"/>
      <c r="B54" s="4"/>
      <c r="C54" s="4"/>
      <c r="D54" s="4"/>
      <c r="E54" s="4"/>
      <c r="F54" s="4"/>
      <c r="G54" s="4"/>
      <c r="H54" s="7">
        <f>IF($B54="","",($F54-'Pay Plan'!$B$7)*'Pay Plan'!$B$5*IF($E54=0.5,0.5,1))</f>
        <v>0</v>
      </c>
      <c r="I54" s="7">
        <f>IF($B54="","",$G54*'Pay Plan'!$B$6*IF($E54=0.5,0.5,1))</f>
        <v>0</v>
      </c>
      <c r="J54" s="8">
        <f>IF($B54="","",IF($E54=0.5,IF((($F54-'Pay Plan'!$B$7)*'Pay Plan'!$B$5+$G54*'Pay Plan'!$B$6)&lt;'Pay Plan'!$B$8,'Pay Plan'!$B$8*0.5,(($F54-'Pay Plan'!$B$7)*'Pay Plan'!$B$5+$G54*'Pay Plan'!$B$6)*0.5),MAX((($F54-'Pay Plan'!$B$7)*'Pay Plan'!$B$5+$G54*'Pay Plan'!$B$6),'Pay Plan'!$B$8)))</f>
        <v>0</v>
      </c>
    </row>
    <row r="55" spans="1:10">
      <c r="A55" s="4"/>
      <c r="B55" s="4"/>
      <c r="C55" s="4"/>
      <c r="D55" s="4"/>
      <c r="E55" s="4"/>
      <c r="F55" s="4"/>
      <c r="G55" s="4"/>
      <c r="H55" s="7">
        <f>IF($B55="","",($F55-'Pay Plan'!$B$7)*'Pay Plan'!$B$5*IF($E55=0.5,0.5,1))</f>
        <v>0</v>
      </c>
      <c r="I55" s="7">
        <f>IF($B55="","",$G55*'Pay Plan'!$B$6*IF($E55=0.5,0.5,1))</f>
        <v>0</v>
      </c>
      <c r="J55" s="8">
        <f>IF($B55="","",IF($E55=0.5,IF((($F55-'Pay Plan'!$B$7)*'Pay Plan'!$B$5+$G55*'Pay Plan'!$B$6)&lt;'Pay Plan'!$B$8,'Pay Plan'!$B$8*0.5,(($F55-'Pay Plan'!$B$7)*'Pay Plan'!$B$5+$G55*'Pay Plan'!$B$6)*0.5),MAX((($F55-'Pay Plan'!$B$7)*'Pay Plan'!$B$5+$G55*'Pay Plan'!$B$6),'Pay Plan'!$B$8)))</f>
        <v>0</v>
      </c>
    </row>
    <row r="56" spans="1:10">
      <c r="A56" s="4"/>
      <c r="B56" s="4"/>
      <c r="C56" s="4"/>
      <c r="D56" s="4"/>
      <c r="E56" s="4"/>
      <c r="F56" s="4"/>
      <c r="G56" s="4"/>
      <c r="H56" s="7">
        <f>IF($B56="","",($F56-'Pay Plan'!$B$7)*'Pay Plan'!$B$5*IF($E56=0.5,0.5,1))</f>
        <v>0</v>
      </c>
      <c r="I56" s="7">
        <f>IF($B56="","",$G56*'Pay Plan'!$B$6*IF($E56=0.5,0.5,1))</f>
        <v>0</v>
      </c>
      <c r="J56" s="8">
        <f>IF($B56="","",IF($E56=0.5,IF((($F56-'Pay Plan'!$B$7)*'Pay Plan'!$B$5+$G56*'Pay Plan'!$B$6)&lt;'Pay Plan'!$B$8,'Pay Plan'!$B$8*0.5,(($F56-'Pay Plan'!$B$7)*'Pay Plan'!$B$5+$G56*'Pay Plan'!$B$6)*0.5),MAX((($F56-'Pay Plan'!$B$7)*'Pay Plan'!$B$5+$G56*'Pay Plan'!$B$6),'Pay Plan'!$B$8)))</f>
        <v>0</v>
      </c>
    </row>
    <row r="57" spans="1:10">
      <c r="A57" s="4"/>
      <c r="B57" s="4"/>
      <c r="C57" s="4"/>
      <c r="D57" s="4"/>
      <c r="E57" s="4"/>
      <c r="F57" s="4"/>
      <c r="G57" s="4"/>
      <c r="H57" s="7">
        <f>IF($B57="","",($F57-'Pay Plan'!$B$7)*'Pay Plan'!$B$5*IF($E57=0.5,0.5,1))</f>
        <v>0</v>
      </c>
      <c r="I57" s="7">
        <f>IF($B57="","",$G57*'Pay Plan'!$B$6*IF($E57=0.5,0.5,1))</f>
        <v>0</v>
      </c>
      <c r="J57" s="8">
        <f>IF($B57="","",IF($E57=0.5,IF((($F57-'Pay Plan'!$B$7)*'Pay Plan'!$B$5+$G57*'Pay Plan'!$B$6)&lt;'Pay Plan'!$B$8,'Pay Plan'!$B$8*0.5,(($F57-'Pay Plan'!$B$7)*'Pay Plan'!$B$5+$G57*'Pay Plan'!$B$6)*0.5),MAX((($F57-'Pay Plan'!$B$7)*'Pay Plan'!$B$5+$G57*'Pay Plan'!$B$6),'Pay Plan'!$B$8)))</f>
        <v>0</v>
      </c>
    </row>
    <row r="58" spans="1:10">
      <c r="A58" s="4"/>
      <c r="B58" s="4"/>
      <c r="C58" s="4"/>
      <c r="D58" s="4"/>
      <c r="E58" s="4"/>
      <c r="F58" s="4"/>
      <c r="G58" s="4"/>
      <c r="H58" s="7">
        <f>IF($B58="","",($F58-'Pay Plan'!$B$7)*'Pay Plan'!$B$5*IF($E58=0.5,0.5,1))</f>
        <v>0</v>
      </c>
      <c r="I58" s="7">
        <f>IF($B58="","",$G58*'Pay Plan'!$B$6*IF($E58=0.5,0.5,1))</f>
        <v>0</v>
      </c>
      <c r="J58" s="8">
        <f>IF($B58="","",IF($E58=0.5,IF((($F58-'Pay Plan'!$B$7)*'Pay Plan'!$B$5+$G58*'Pay Plan'!$B$6)&lt;'Pay Plan'!$B$8,'Pay Plan'!$B$8*0.5,(($F58-'Pay Plan'!$B$7)*'Pay Plan'!$B$5+$G58*'Pay Plan'!$B$6)*0.5),MAX((($F58-'Pay Plan'!$B$7)*'Pay Plan'!$B$5+$G58*'Pay Plan'!$B$6),'Pay Plan'!$B$8)))</f>
        <v>0</v>
      </c>
    </row>
    <row r="59" spans="1:10">
      <c r="A59" s="4"/>
      <c r="B59" s="4"/>
      <c r="C59" s="4"/>
      <c r="D59" s="4"/>
      <c r="E59" s="4"/>
      <c r="F59" s="4"/>
      <c r="G59" s="4"/>
      <c r="H59" s="7">
        <f>IF($B59="","",($F59-'Pay Plan'!$B$7)*'Pay Plan'!$B$5*IF($E59=0.5,0.5,1))</f>
        <v>0</v>
      </c>
      <c r="I59" s="7">
        <f>IF($B59="","",$G59*'Pay Plan'!$B$6*IF($E59=0.5,0.5,1))</f>
        <v>0</v>
      </c>
      <c r="J59" s="8">
        <f>IF($B59="","",IF($E59=0.5,IF((($F59-'Pay Plan'!$B$7)*'Pay Plan'!$B$5+$G59*'Pay Plan'!$B$6)&lt;'Pay Plan'!$B$8,'Pay Plan'!$B$8*0.5,(($F59-'Pay Plan'!$B$7)*'Pay Plan'!$B$5+$G59*'Pay Plan'!$B$6)*0.5),MAX((($F59-'Pay Plan'!$B$7)*'Pay Plan'!$B$5+$G59*'Pay Plan'!$B$6),'Pay Plan'!$B$8)))</f>
        <v>0</v>
      </c>
    </row>
    <row r="60" spans="1:10">
      <c r="A60" s="4"/>
      <c r="B60" s="4"/>
      <c r="C60" s="4"/>
      <c r="D60" s="4"/>
      <c r="E60" s="4"/>
      <c r="F60" s="4"/>
      <c r="G60" s="4"/>
      <c r="H60" s="7">
        <f>IF($B60="","",($F60-'Pay Plan'!$B$7)*'Pay Plan'!$B$5*IF($E60=0.5,0.5,1))</f>
        <v>0</v>
      </c>
      <c r="I60" s="7">
        <f>IF($B60="","",$G60*'Pay Plan'!$B$6*IF($E60=0.5,0.5,1))</f>
        <v>0</v>
      </c>
      <c r="J60" s="8">
        <f>IF($B60="","",IF($E60=0.5,IF((($F60-'Pay Plan'!$B$7)*'Pay Plan'!$B$5+$G60*'Pay Plan'!$B$6)&lt;'Pay Plan'!$B$8,'Pay Plan'!$B$8*0.5,(($F60-'Pay Plan'!$B$7)*'Pay Plan'!$B$5+$G60*'Pay Plan'!$B$6)*0.5),MAX((($F60-'Pay Plan'!$B$7)*'Pay Plan'!$B$5+$G60*'Pay Plan'!$B$6),'Pay Plan'!$B$8)))</f>
        <v>0</v>
      </c>
    </row>
    <row r="61" spans="1:10">
      <c r="A61" s="4"/>
      <c r="B61" s="4"/>
      <c r="C61" s="4"/>
      <c r="D61" s="4"/>
      <c r="E61" s="4"/>
      <c r="F61" s="4"/>
      <c r="G61" s="4"/>
      <c r="H61" s="7">
        <f>IF($B61="","",($F61-'Pay Plan'!$B$7)*'Pay Plan'!$B$5*IF($E61=0.5,0.5,1))</f>
        <v>0</v>
      </c>
      <c r="I61" s="7">
        <f>IF($B61="","",$G61*'Pay Plan'!$B$6*IF($E61=0.5,0.5,1))</f>
        <v>0</v>
      </c>
      <c r="J61" s="8">
        <f>IF($B61="","",IF($E61=0.5,IF((($F61-'Pay Plan'!$B$7)*'Pay Plan'!$B$5+$G61*'Pay Plan'!$B$6)&lt;'Pay Plan'!$B$8,'Pay Plan'!$B$8*0.5,(($F61-'Pay Plan'!$B$7)*'Pay Plan'!$B$5+$G61*'Pay Plan'!$B$6)*0.5),MAX((($F61-'Pay Plan'!$B$7)*'Pay Plan'!$B$5+$G61*'Pay Plan'!$B$6),'Pay Plan'!$B$8)))</f>
        <v>0</v>
      </c>
    </row>
    <row r="62" spans="1:10">
      <c r="A62" s="4"/>
      <c r="B62" s="4"/>
      <c r="C62" s="4"/>
      <c r="D62" s="4"/>
      <c r="E62" s="4"/>
      <c r="F62" s="4"/>
      <c r="G62" s="4"/>
      <c r="H62" s="7">
        <f>IF($B62="","",($F62-'Pay Plan'!$B$7)*'Pay Plan'!$B$5*IF($E62=0.5,0.5,1))</f>
        <v>0</v>
      </c>
      <c r="I62" s="7">
        <f>IF($B62="","",$G62*'Pay Plan'!$B$6*IF($E62=0.5,0.5,1))</f>
        <v>0</v>
      </c>
      <c r="J62" s="8">
        <f>IF($B62="","",IF($E62=0.5,IF((($F62-'Pay Plan'!$B$7)*'Pay Plan'!$B$5+$G62*'Pay Plan'!$B$6)&lt;'Pay Plan'!$B$8,'Pay Plan'!$B$8*0.5,(($F62-'Pay Plan'!$B$7)*'Pay Plan'!$B$5+$G62*'Pay Plan'!$B$6)*0.5),MAX((($F62-'Pay Plan'!$B$7)*'Pay Plan'!$B$5+$G62*'Pay Plan'!$B$6),'Pay Plan'!$B$8)))</f>
        <v>0</v>
      </c>
    </row>
    <row r="63" spans="1:10">
      <c r="A63" s="4"/>
      <c r="B63" s="4"/>
      <c r="C63" s="4"/>
      <c r="D63" s="4"/>
      <c r="E63" s="4"/>
      <c r="F63" s="4"/>
      <c r="G63" s="4"/>
      <c r="H63" s="7">
        <f>IF($B63="","",($F63-'Pay Plan'!$B$7)*'Pay Plan'!$B$5*IF($E63=0.5,0.5,1))</f>
        <v>0</v>
      </c>
      <c r="I63" s="7">
        <f>IF($B63="","",$G63*'Pay Plan'!$B$6*IF($E63=0.5,0.5,1))</f>
        <v>0</v>
      </c>
      <c r="J63" s="8">
        <f>IF($B63="","",IF($E63=0.5,IF((($F63-'Pay Plan'!$B$7)*'Pay Plan'!$B$5+$G63*'Pay Plan'!$B$6)&lt;'Pay Plan'!$B$8,'Pay Plan'!$B$8*0.5,(($F63-'Pay Plan'!$B$7)*'Pay Plan'!$B$5+$G63*'Pay Plan'!$B$6)*0.5),MAX((($F63-'Pay Plan'!$B$7)*'Pay Plan'!$B$5+$G63*'Pay Plan'!$B$6),'Pay Plan'!$B$8)))</f>
        <v>0</v>
      </c>
    </row>
    <row r="64" spans="1:10">
      <c r="A64" s="4"/>
      <c r="B64" s="4"/>
      <c r="C64" s="4"/>
      <c r="D64" s="4"/>
      <c r="E64" s="4"/>
      <c r="F64" s="4"/>
      <c r="G64" s="4"/>
      <c r="H64" s="7">
        <f>IF($B64="","",($F64-'Pay Plan'!$B$7)*'Pay Plan'!$B$5*IF($E64=0.5,0.5,1))</f>
        <v>0</v>
      </c>
      <c r="I64" s="7">
        <f>IF($B64="","",$G64*'Pay Plan'!$B$6*IF($E64=0.5,0.5,1))</f>
        <v>0</v>
      </c>
      <c r="J64" s="8">
        <f>IF($B64="","",IF($E64=0.5,IF((($F64-'Pay Plan'!$B$7)*'Pay Plan'!$B$5+$G64*'Pay Plan'!$B$6)&lt;'Pay Plan'!$B$8,'Pay Plan'!$B$8*0.5,(($F64-'Pay Plan'!$B$7)*'Pay Plan'!$B$5+$G64*'Pay Plan'!$B$6)*0.5),MAX((($F64-'Pay Plan'!$B$7)*'Pay Plan'!$B$5+$G64*'Pay Plan'!$B$6),'Pay Plan'!$B$8)))</f>
        <v>0</v>
      </c>
    </row>
    <row r="65" spans="1:10">
      <c r="A65" s="4"/>
      <c r="B65" s="4"/>
      <c r="C65" s="4"/>
      <c r="D65" s="4"/>
      <c r="E65" s="4"/>
      <c r="F65" s="4"/>
      <c r="G65" s="4"/>
      <c r="H65" s="7">
        <f>IF($B65="","",($F65-'Pay Plan'!$B$7)*'Pay Plan'!$B$5*IF($E65=0.5,0.5,1))</f>
        <v>0</v>
      </c>
      <c r="I65" s="7">
        <f>IF($B65="","",$G65*'Pay Plan'!$B$6*IF($E65=0.5,0.5,1))</f>
        <v>0</v>
      </c>
      <c r="J65" s="8">
        <f>IF($B65="","",IF($E65=0.5,IF((($F65-'Pay Plan'!$B$7)*'Pay Plan'!$B$5+$G65*'Pay Plan'!$B$6)&lt;'Pay Plan'!$B$8,'Pay Plan'!$B$8*0.5,(($F65-'Pay Plan'!$B$7)*'Pay Plan'!$B$5+$G65*'Pay Plan'!$B$6)*0.5),MAX((($F65-'Pay Plan'!$B$7)*'Pay Plan'!$B$5+$G65*'Pay Plan'!$B$6),'Pay Plan'!$B$8)))</f>
        <v>0</v>
      </c>
    </row>
    <row r="66" spans="1:10">
      <c r="A66" s="4"/>
      <c r="B66" s="4"/>
      <c r="C66" s="4"/>
      <c r="D66" s="4"/>
      <c r="E66" s="4"/>
      <c r="F66" s="4"/>
      <c r="G66" s="4"/>
      <c r="H66" s="7">
        <f>IF($B66="","",($F66-'Pay Plan'!$B$7)*'Pay Plan'!$B$5*IF($E66=0.5,0.5,1))</f>
        <v>0</v>
      </c>
      <c r="I66" s="7">
        <f>IF($B66="","",$G66*'Pay Plan'!$B$6*IF($E66=0.5,0.5,1))</f>
        <v>0</v>
      </c>
      <c r="J66" s="8">
        <f>IF($B66="","",IF($E66=0.5,IF((($F66-'Pay Plan'!$B$7)*'Pay Plan'!$B$5+$G66*'Pay Plan'!$B$6)&lt;'Pay Plan'!$B$8,'Pay Plan'!$B$8*0.5,(($F66-'Pay Plan'!$B$7)*'Pay Plan'!$B$5+$G66*'Pay Plan'!$B$6)*0.5),MAX((($F66-'Pay Plan'!$B$7)*'Pay Plan'!$B$5+$G66*'Pay Plan'!$B$6),'Pay Plan'!$B$8)))</f>
        <v>0</v>
      </c>
    </row>
    <row r="67" spans="1:10">
      <c r="A67" s="4"/>
      <c r="B67" s="4"/>
      <c r="C67" s="4"/>
      <c r="D67" s="4"/>
      <c r="E67" s="4"/>
      <c r="F67" s="4"/>
      <c r="G67" s="4"/>
      <c r="H67" s="7">
        <f>IF($B67="","",($F67-'Pay Plan'!$B$7)*'Pay Plan'!$B$5*IF($E67=0.5,0.5,1))</f>
        <v>0</v>
      </c>
      <c r="I67" s="7">
        <f>IF($B67="","",$G67*'Pay Plan'!$B$6*IF($E67=0.5,0.5,1))</f>
        <v>0</v>
      </c>
      <c r="J67" s="8">
        <f>IF($B67="","",IF($E67=0.5,IF((($F67-'Pay Plan'!$B$7)*'Pay Plan'!$B$5+$G67*'Pay Plan'!$B$6)&lt;'Pay Plan'!$B$8,'Pay Plan'!$B$8*0.5,(($F67-'Pay Plan'!$B$7)*'Pay Plan'!$B$5+$G67*'Pay Plan'!$B$6)*0.5),MAX((($F67-'Pay Plan'!$B$7)*'Pay Plan'!$B$5+$G67*'Pay Plan'!$B$6),'Pay Plan'!$B$8)))</f>
        <v>0</v>
      </c>
    </row>
    <row r="68" spans="1:10">
      <c r="A68" s="4"/>
      <c r="B68" s="4"/>
      <c r="C68" s="4"/>
      <c r="D68" s="4"/>
      <c r="E68" s="4"/>
      <c r="F68" s="4"/>
      <c r="G68" s="4"/>
      <c r="H68" s="7">
        <f>IF($B68="","",($F68-'Pay Plan'!$B$7)*'Pay Plan'!$B$5*IF($E68=0.5,0.5,1))</f>
        <v>0</v>
      </c>
      <c r="I68" s="7">
        <f>IF($B68="","",$G68*'Pay Plan'!$B$6*IF($E68=0.5,0.5,1))</f>
        <v>0</v>
      </c>
      <c r="J68" s="8">
        <f>IF($B68="","",IF($E68=0.5,IF((($F68-'Pay Plan'!$B$7)*'Pay Plan'!$B$5+$G68*'Pay Plan'!$B$6)&lt;'Pay Plan'!$B$8,'Pay Plan'!$B$8*0.5,(($F68-'Pay Plan'!$B$7)*'Pay Plan'!$B$5+$G68*'Pay Plan'!$B$6)*0.5),MAX((($F68-'Pay Plan'!$B$7)*'Pay Plan'!$B$5+$G68*'Pay Plan'!$B$6),'Pay Plan'!$B$8)))</f>
        <v>0</v>
      </c>
    </row>
    <row r="69" spans="1:10">
      <c r="A69" s="4"/>
      <c r="B69" s="4"/>
      <c r="C69" s="4"/>
      <c r="D69" s="4"/>
      <c r="E69" s="4"/>
      <c r="F69" s="4"/>
      <c r="G69" s="4"/>
      <c r="H69" s="7">
        <f>IF($B69="","",($F69-'Pay Plan'!$B$7)*'Pay Plan'!$B$5*IF($E69=0.5,0.5,1))</f>
        <v>0</v>
      </c>
      <c r="I69" s="7">
        <f>IF($B69="","",$G69*'Pay Plan'!$B$6*IF($E69=0.5,0.5,1))</f>
        <v>0</v>
      </c>
      <c r="J69" s="8">
        <f>IF($B69="","",IF($E69=0.5,IF((($F69-'Pay Plan'!$B$7)*'Pay Plan'!$B$5+$G69*'Pay Plan'!$B$6)&lt;'Pay Plan'!$B$8,'Pay Plan'!$B$8*0.5,(($F69-'Pay Plan'!$B$7)*'Pay Plan'!$B$5+$G69*'Pay Plan'!$B$6)*0.5),MAX((($F69-'Pay Plan'!$B$7)*'Pay Plan'!$B$5+$G69*'Pay Plan'!$B$6),'Pay Plan'!$B$8)))</f>
        <v>0</v>
      </c>
    </row>
    <row r="70" spans="1:10">
      <c r="A70" s="4"/>
      <c r="B70" s="4"/>
      <c r="C70" s="4"/>
      <c r="D70" s="4"/>
      <c r="E70" s="4"/>
      <c r="F70" s="4"/>
      <c r="G70" s="4"/>
      <c r="H70" s="7">
        <f>IF($B70="","",($F70-'Pay Plan'!$B$7)*'Pay Plan'!$B$5*IF($E70=0.5,0.5,1))</f>
        <v>0</v>
      </c>
      <c r="I70" s="7">
        <f>IF($B70="","",$G70*'Pay Plan'!$B$6*IF($E70=0.5,0.5,1))</f>
        <v>0</v>
      </c>
      <c r="J70" s="8">
        <f>IF($B70="","",IF($E70=0.5,IF((($F70-'Pay Plan'!$B$7)*'Pay Plan'!$B$5+$G70*'Pay Plan'!$B$6)&lt;'Pay Plan'!$B$8,'Pay Plan'!$B$8*0.5,(($F70-'Pay Plan'!$B$7)*'Pay Plan'!$B$5+$G70*'Pay Plan'!$B$6)*0.5),MAX((($F70-'Pay Plan'!$B$7)*'Pay Plan'!$B$5+$G70*'Pay Plan'!$B$6),'Pay Plan'!$B$8)))</f>
        <v>0</v>
      </c>
    </row>
    <row r="71" spans="1:10">
      <c r="A71" s="4"/>
      <c r="B71" s="4"/>
      <c r="C71" s="4"/>
      <c r="D71" s="4"/>
      <c r="E71" s="4"/>
      <c r="F71" s="4"/>
      <c r="G71" s="4"/>
      <c r="H71" s="7">
        <f>IF($B71="","",($F71-'Pay Plan'!$B$7)*'Pay Plan'!$B$5*IF($E71=0.5,0.5,1))</f>
        <v>0</v>
      </c>
      <c r="I71" s="7">
        <f>IF($B71="","",$G71*'Pay Plan'!$B$6*IF($E71=0.5,0.5,1))</f>
        <v>0</v>
      </c>
      <c r="J71" s="8">
        <f>IF($B71="","",IF($E71=0.5,IF((($F71-'Pay Plan'!$B$7)*'Pay Plan'!$B$5+$G71*'Pay Plan'!$B$6)&lt;'Pay Plan'!$B$8,'Pay Plan'!$B$8*0.5,(($F71-'Pay Plan'!$B$7)*'Pay Plan'!$B$5+$G71*'Pay Plan'!$B$6)*0.5),MAX((($F71-'Pay Plan'!$B$7)*'Pay Plan'!$B$5+$G71*'Pay Plan'!$B$6),'Pay Plan'!$B$8)))</f>
        <v>0</v>
      </c>
    </row>
    <row r="72" spans="1:10">
      <c r="A72" s="4"/>
      <c r="B72" s="4"/>
      <c r="C72" s="4"/>
      <c r="D72" s="4"/>
      <c r="E72" s="4"/>
      <c r="F72" s="4"/>
      <c r="G72" s="4"/>
      <c r="H72" s="7">
        <f>IF($B72="","",($F72-'Pay Plan'!$B$7)*'Pay Plan'!$B$5*IF($E72=0.5,0.5,1))</f>
        <v>0</v>
      </c>
      <c r="I72" s="7">
        <f>IF($B72="","",$G72*'Pay Plan'!$B$6*IF($E72=0.5,0.5,1))</f>
        <v>0</v>
      </c>
      <c r="J72" s="8">
        <f>IF($B72="","",IF($E72=0.5,IF((($F72-'Pay Plan'!$B$7)*'Pay Plan'!$B$5+$G72*'Pay Plan'!$B$6)&lt;'Pay Plan'!$B$8,'Pay Plan'!$B$8*0.5,(($F72-'Pay Plan'!$B$7)*'Pay Plan'!$B$5+$G72*'Pay Plan'!$B$6)*0.5),MAX((($F72-'Pay Plan'!$B$7)*'Pay Plan'!$B$5+$G72*'Pay Plan'!$B$6),'Pay Plan'!$B$8)))</f>
        <v>0</v>
      </c>
    </row>
    <row r="73" spans="1:10">
      <c r="A73" s="4"/>
      <c r="B73" s="4"/>
      <c r="C73" s="4"/>
      <c r="D73" s="4"/>
      <c r="E73" s="4"/>
      <c r="F73" s="4"/>
      <c r="G73" s="4"/>
      <c r="H73" s="7">
        <f>IF($B73="","",($F73-'Pay Plan'!$B$7)*'Pay Plan'!$B$5*IF($E73=0.5,0.5,1))</f>
        <v>0</v>
      </c>
      <c r="I73" s="7">
        <f>IF($B73="","",$G73*'Pay Plan'!$B$6*IF($E73=0.5,0.5,1))</f>
        <v>0</v>
      </c>
      <c r="J73" s="8">
        <f>IF($B73="","",IF($E73=0.5,IF((($F73-'Pay Plan'!$B$7)*'Pay Plan'!$B$5+$G73*'Pay Plan'!$B$6)&lt;'Pay Plan'!$B$8,'Pay Plan'!$B$8*0.5,(($F73-'Pay Plan'!$B$7)*'Pay Plan'!$B$5+$G73*'Pay Plan'!$B$6)*0.5),MAX((($F73-'Pay Plan'!$B$7)*'Pay Plan'!$B$5+$G73*'Pay Plan'!$B$6),'Pay Plan'!$B$8)))</f>
        <v>0</v>
      </c>
    </row>
    <row r="74" spans="1:10">
      <c r="A74" s="4"/>
      <c r="B74" s="4"/>
      <c r="C74" s="4"/>
      <c r="D74" s="4"/>
      <c r="E74" s="4"/>
      <c r="F74" s="4"/>
      <c r="G74" s="4"/>
      <c r="H74" s="7">
        <f>IF($B74="","",($F74-'Pay Plan'!$B$7)*'Pay Plan'!$B$5*IF($E74=0.5,0.5,1))</f>
        <v>0</v>
      </c>
      <c r="I74" s="7">
        <f>IF($B74="","",$G74*'Pay Plan'!$B$6*IF($E74=0.5,0.5,1))</f>
        <v>0</v>
      </c>
      <c r="J74" s="8">
        <f>IF($B74="","",IF($E74=0.5,IF((($F74-'Pay Plan'!$B$7)*'Pay Plan'!$B$5+$G74*'Pay Plan'!$B$6)&lt;'Pay Plan'!$B$8,'Pay Plan'!$B$8*0.5,(($F74-'Pay Plan'!$B$7)*'Pay Plan'!$B$5+$G74*'Pay Plan'!$B$6)*0.5),MAX((($F74-'Pay Plan'!$B$7)*'Pay Plan'!$B$5+$G74*'Pay Plan'!$B$6),'Pay Plan'!$B$8)))</f>
        <v>0</v>
      </c>
    </row>
    <row r="75" spans="1:10">
      <c r="A75" s="4"/>
      <c r="B75" s="4"/>
      <c r="C75" s="4"/>
      <c r="D75" s="4"/>
      <c r="E75" s="4"/>
      <c r="F75" s="4"/>
      <c r="G75" s="4"/>
      <c r="H75" s="7">
        <f>IF($B75="","",($F75-'Pay Plan'!$B$7)*'Pay Plan'!$B$5*IF($E75=0.5,0.5,1))</f>
        <v>0</v>
      </c>
      <c r="I75" s="7">
        <f>IF($B75="","",$G75*'Pay Plan'!$B$6*IF($E75=0.5,0.5,1))</f>
        <v>0</v>
      </c>
      <c r="J75" s="8">
        <f>IF($B75="","",IF($E75=0.5,IF((($F75-'Pay Plan'!$B$7)*'Pay Plan'!$B$5+$G75*'Pay Plan'!$B$6)&lt;'Pay Plan'!$B$8,'Pay Plan'!$B$8*0.5,(($F75-'Pay Plan'!$B$7)*'Pay Plan'!$B$5+$G75*'Pay Plan'!$B$6)*0.5),MAX((($F75-'Pay Plan'!$B$7)*'Pay Plan'!$B$5+$G75*'Pay Plan'!$B$6),'Pay Plan'!$B$8)))</f>
        <v>0</v>
      </c>
    </row>
    <row r="76" spans="1:10">
      <c r="A76" s="4"/>
      <c r="B76" s="4"/>
      <c r="C76" s="4"/>
      <c r="D76" s="4"/>
      <c r="E76" s="4"/>
      <c r="F76" s="4"/>
      <c r="G76" s="4"/>
      <c r="H76" s="7">
        <f>IF($B76="","",($F76-'Pay Plan'!$B$7)*'Pay Plan'!$B$5*IF($E76=0.5,0.5,1))</f>
        <v>0</v>
      </c>
      <c r="I76" s="7">
        <f>IF($B76="","",$G76*'Pay Plan'!$B$6*IF($E76=0.5,0.5,1))</f>
        <v>0</v>
      </c>
      <c r="J76" s="8">
        <f>IF($B76="","",IF($E76=0.5,IF((($F76-'Pay Plan'!$B$7)*'Pay Plan'!$B$5+$G76*'Pay Plan'!$B$6)&lt;'Pay Plan'!$B$8,'Pay Plan'!$B$8*0.5,(($F76-'Pay Plan'!$B$7)*'Pay Plan'!$B$5+$G76*'Pay Plan'!$B$6)*0.5),MAX((($F76-'Pay Plan'!$B$7)*'Pay Plan'!$B$5+$G76*'Pay Plan'!$B$6),'Pay Plan'!$B$8)))</f>
        <v>0</v>
      </c>
    </row>
    <row r="77" spans="1:10">
      <c r="A77" s="4"/>
      <c r="B77" s="4"/>
      <c r="C77" s="4"/>
      <c r="D77" s="4"/>
      <c r="E77" s="4"/>
      <c r="F77" s="4"/>
      <c r="G77" s="4"/>
      <c r="H77" s="7">
        <f>IF($B77="","",($F77-'Pay Plan'!$B$7)*'Pay Plan'!$B$5*IF($E77=0.5,0.5,1))</f>
        <v>0</v>
      </c>
      <c r="I77" s="7">
        <f>IF($B77="","",$G77*'Pay Plan'!$B$6*IF($E77=0.5,0.5,1))</f>
        <v>0</v>
      </c>
      <c r="J77" s="8">
        <f>IF($B77="","",IF($E77=0.5,IF((($F77-'Pay Plan'!$B$7)*'Pay Plan'!$B$5+$G77*'Pay Plan'!$B$6)&lt;'Pay Plan'!$B$8,'Pay Plan'!$B$8*0.5,(($F77-'Pay Plan'!$B$7)*'Pay Plan'!$B$5+$G77*'Pay Plan'!$B$6)*0.5),MAX((($F77-'Pay Plan'!$B$7)*'Pay Plan'!$B$5+$G77*'Pay Plan'!$B$6),'Pay Plan'!$B$8)))</f>
        <v>0</v>
      </c>
    </row>
    <row r="78" spans="1:10">
      <c r="A78" s="4"/>
      <c r="B78" s="4"/>
      <c r="C78" s="4"/>
      <c r="D78" s="4"/>
      <c r="E78" s="4"/>
      <c r="F78" s="4"/>
      <c r="G78" s="4"/>
      <c r="H78" s="7">
        <f>IF($B78="","",($F78-'Pay Plan'!$B$7)*'Pay Plan'!$B$5*IF($E78=0.5,0.5,1))</f>
        <v>0</v>
      </c>
      <c r="I78" s="7">
        <f>IF($B78="","",$G78*'Pay Plan'!$B$6*IF($E78=0.5,0.5,1))</f>
        <v>0</v>
      </c>
      <c r="J78" s="8">
        <f>IF($B78="","",IF($E78=0.5,IF((($F78-'Pay Plan'!$B$7)*'Pay Plan'!$B$5+$G78*'Pay Plan'!$B$6)&lt;'Pay Plan'!$B$8,'Pay Plan'!$B$8*0.5,(($F78-'Pay Plan'!$B$7)*'Pay Plan'!$B$5+$G78*'Pay Plan'!$B$6)*0.5),MAX((($F78-'Pay Plan'!$B$7)*'Pay Plan'!$B$5+$G78*'Pay Plan'!$B$6),'Pay Plan'!$B$8)))</f>
        <v>0</v>
      </c>
    </row>
    <row r="79" spans="1:10">
      <c r="A79" s="4"/>
      <c r="B79" s="4"/>
      <c r="C79" s="4"/>
      <c r="D79" s="4"/>
      <c r="E79" s="4"/>
      <c r="F79" s="4"/>
      <c r="G79" s="4"/>
      <c r="H79" s="7">
        <f>IF($B79="","",($F79-'Pay Plan'!$B$7)*'Pay Plan'!$B$5*IF($E79=0.5,0.5,1))</f>
        <v>0</v>
      </c>
      <c r="I79" s="7">
        <f>IF($B79="","",$G79*'Pay Plan'!$B$6*IF($E79=0.5,0.5,1))</f>
        <v>0</v>
      </c>
      <c r="J79" s="8">
        <f>IF($B79="","",IF($E79=0.5,IF((($F79-'Pay Plan'!$B$7)*'Pay Plan'!$B$5+$G79*'Pay Plan'!$B$6)&lt;'Pay Plan'!$B$8,'Pay Plan'!$B$8*0.5,(($F79-'Pay Plan'!$B$7)*'Pay Plan'!$B$5+$G79*'Pay Plan'!$B$6)*0.5),MAX((($F79-'Pay Plan'!$B$7)*'Pay Plan'!$B$5+$G79*'Pay Plan'!$B$6),'Pay Plan'!$B$8)))</f>
        <v>0</v>
      </c>
    </row>
    <row r="80" spans="1:10">
      <c r="A80" s="4"/>
      <c r="B80" s="4"/>
      <c r="C80" s="4"/>
      <c r="D80" s="4"/>
      <c r="E80" s="4"/>
      <c r="F80" s="4"/>
      <c r="G80" s="4"/>
      <c r="H80" s="7">
        <f>IF($B80="","",($F80-'Pay Plan'!$B$7)*'Pay Plan'!$B$5*IF($E80=0.5,0.5,1))</f>
        <v>0</v>
      </c>
      <c r="I80" s="7">
        <f>IF($B80="","",$G80*'Pay Plan'!$B$6*IF($E80=0.5,0.5,1))</f>
        <v>0</v>
      </c>
      <c r="J80" s="8">
        <f>IF($B80="","",IF($E80=0.5,IF((($F80-'Pay Plan'!$B$7)*'Pay Plan'!$B$5+$G80*'Pay Plan'!$B$6)&lt;'Pay Plan'!$B$8,'Pay Plan'!$B$8*0.5,(($F80-'Pay Plan'!$B$7)*'Pay Plan'!$B$5+$G80*'Pay Plan'!$B$6)*0.5),MAX((($F80-'Pay Plan'!$B$7)*'Pay Plan'!$B$5+$G80*'Pay Plan'!$B$6),'Pay Plan'!$B$8)))</f>
        <v>0</v>
      </c>
    </row>
    <row r="81" spans="1:10">
      <c r="A81" s="4"/>
      <c r="B81" s="4"/>
      <c r="C81" s="4"/>
      <c r="D81" s="4"/>
      <c r="E81" s="4"/>
      <c r="F81" s="4"/>
      <c r="G81" s="4"/>
      <c r="H81" s="7">
        <f>IF($B81="","",($F81-'Pay Plan'!$B$7)*'Pay Plan'!$B$5*IF($E81=0.5,0.5,1))</f>
        <v>0</v>
      </c>
      <c r="I81" s="7">
        <f>IF($B81="","",$G81*'Pay Plan'!$B$6*IF($E81=0.5,0.5,1))</f>
        <v>0</v>
      </c>
      <c r="J81" s="8">
        <f>IF($B81="","",IF($E81=0.5,IF((($F81-'Pay Plan'!$B$7)*'Pay Plan'!$B$5+$G81*'Pay Plan'!$B$6)&lt;'Pay Plan'!$B$8,'Pay Plan'!$B$8*0.5,(($F81-'Pay Plan'!$B$7)*'Pay Plan'!$B$5+$G81*'Pay Plan'!$B$6)*0.5),MAX((($F81-'Pay Plan'!$B$7)*'Pay Plan'!$B$5+$G81*'Pay Plan'!$B$6),'Pay Plan'!$B$8)))</f>
        <v>0</v>
      </c>
    </row>
    <row r="82" spans="1:10">
      <c r="A82" s="4"/>
      <c r="B82" s="4"/>
      <c r="C82" s="4"/>
      <c r="D82" s="4"/>
      <c r="E82" s="4"/>
      <c r="F82" s="4"/>
      <c r="G82" s="4"/>
      <c r="H82" s="7">
        <f>IF($B82="","",($F82-'Pay Plan'!$B$7)*'Pay Plan'!$B$5*IF($E82=0.5,0.5,1))</f>
        <v>0</v>
      </c>
      <c r="I82" s="7">
        <f>IF($B82="","",$G82*'Pay Plan'!$B$6*IF($E82=0.5,0.5,1))</f>
        <v>0</v>
      </c>
      <c r="J82" s="8">
        <f>IF($B82="","",IF($E82=0.5,IF((($F82-'Pay Plan'!$B$7)*'Pay Plan'!$B$5+$G82*'Pay Plan'!$B$6)&lt;'Pay Plan'!$B$8,'Pay Plan'!$B$8*0.5,(($F82-'Pay Plan'!$B$7)*'Pay Plan'!$B$5+$G82*'Pay Plan'!$B$6)*0.5),MAX((($F82-'Pay Plan'!$B$7)*'Pay Plan'!$B$5+$G82*'Pay Plan'!$B$6),'Pay Plan'!$B$8)))</f>
        <v>0</v>
      </c>
    </row>
    <row r="83" spans="1:10">
      <c r="A83" s="4"/>
      <c r="B83" s="4"/>
      <c r="C83" s="4"/>
      <c r="D83" s="4"/>
      <c r="E83" s="4"/>
      <c r="F83" s="4"/>
      <c r="G83" s="4"/>
      <c r="H83" s="7">
        <f>IF($B83="","",($F83-'Pay Plan'!$B$7)*'Pay Plan'!$B$5*IF($E83=0.5,0.5,1))</f>
        <v>0</v>
      </c>
      <c r="I83" s="7">
        <f>IF($B83="","",$G83*'Pay Plan'!$B$6*IF($E83=0.5,0.5,1))</f>
        <v>0</v>
      </c>
      <c r="J83" s="8">
        <f>IF($B83="","",IF($E83=0.5,IF((($F83-'Pay Plan'!$B$7)*'Pay Plan'!$B$5+$G83*'Pay Plan'!$B$6)&lt;'Pay Plan'!$B$8,'Pay Plan'!$B$8*0.5,(($F83-'Pay Plan'!$B$7)*'Pay Plan'!$B$5+$G83*'Pay Plan'!$B$6)*0.5),MAX((($F83-'Pay Plan'!$B$7)*'Pay Plan'!$B$5+$G83*'Pay Plan'!$B$6),'Pay Plan'!$B$8)))</f>
        <v>0</v>
      </c>
    </row>
    <row r="84" spans="1:10">
      <c r="A84" s="4"/>
      <c r="B84" s="4"/>
      <c r="C84" s="4"/>
      <c r="D84" s="4"/>
      <c r="E84" s="4"/>
      <c r="F84" s="4"/>
      <c r="G84" s="4"/>
      <c r="H84" s="7">
        <f>IF($B84="","",($F84-'Pay Plan'!$B$7)*'Pay Plan'!$B$5*IF($E84=0.5,0.5,1))</f>
        <v>0</v>
      </c>
      <c r="I84" s="7">
        <f>IF($B84="","",$G84*'Pay Plan'!$B$6*IF($E84=0.5,0.5,1))</f>
        <v>0</v>
      </c>
      <c r="J84" s="8">
        <f>IF($B84="","",IF($E84=0.5,IF((($F84-'Pay Plan'!$B$7)*'Pay Plan'!$B$5+$G84*'Pay Plan'!$B$6)&lt;'Pay Plan'!$B$8,'Pay Plan'!$B$8*0.5,(($F84-'Pay Plan'!$B$7)*'Pay Plan'!$B$5+$G84*'Pay Plan'!$B$6)*0.5),MAX((($F84-'Pay Plan'!$B$7)*'Pay Plan'!$B$5+$G84*'Pay Plan'!$B$6),'Pay Plan'!$B$8)))</f>
        <v>0</v>
      </c>
    </row>
    <row r="85" spans="1:10">
      <c r="A85" s="4"/>
      <c r="B85" s="4"/>
      <c r="C85" s="4"/>
      <c r="D85" s="4"/>
      <c r="E85" s="4"/>
      <c r="F85" s="4"/>
      <c r="G85" s="4"/>
      <c r="H85" s="7">
        <f>IF($B85="","",($F85-'Pay Plan'!$B$7)*'Pay Plan'!$B$5*IF($E85=0.5,0.5,1))</f>
        <v>0</v>
      </c>
      <c r="I85" s="7">
        <f>IF($B85="","",$G85*'Pay Plan'!$B$6*IF($E85=0.5,0.5,1))</f>
        <v>0</v>
      </c>
      <c r="J85" s="8">
        <f>IF($B85="","",IF($E85=0.5,IF((($F85-'Pay Plan'!$B$7)*'Pay Plan'!$B$5+$G85*'Pay Plan'!$B$6)&lt;'Pay Plan'!$B$8,'Pay Plan'!$B$8*0.5,(($F85-'Pay Plan'!$B$7)*'Pay Plan'!$B$5+$G85*'Pay Plan'!$B$6)*0.5),MAX((($F85-'Pay Plan'!$B$7)*'Pay Plan'!$B$5+$G85*'Pay Plan'!$B$6),'Pay Plan'!$B$8)))</f>
        <v>0</v>
      </c>
    </row>
    <row r="86" spans="1:10">
      <c r="A86" s="4"/>
      <c r="B86" s="4"/>
      <c r="C86" s="4"/>
      <c r="D86" s="4"/>
      <c r="E86" s="4"/>
      <c r="F86" s="4"/>
      <c r="G86" s="4"/>
      <c r="H86" s="7">
        <f>IF($B86="","",($F86-'Pay Plan'!$B$7)*'Pay Plan'!$B$5*IF($E86=0.5,0.5,1))</f>
        <v>0</v>
      </c>
      <c r="I86" s="7">
        <f>IF($B86="","",$G86*'Pay Plan'!$B$6*IF($E86=0.5,0.5,1))</f>
        <v>0</v>
      </c>
      <c r="J86" s="8">
        <f>IF($B86="","",IF($E86=0.5,IF((($F86-'Pay Plan'!$B$7)*'Pay Plan'!$B$5+$G86*'Pay Plan'!$B$6)&lt;'Pay Plan'!$B$8,'Pay Plan'!$B$8*0.5,(($F86-'Pay Plan'!$B$7)*'Pay Plan'!$B$5+$G86*'Pay Plan'!$B$6)*0.5),MAX((($F86-'Pay Plan'!$B$7)*'Pay Plan'!$B$5+$G86*'Pay Plan'!$B$6),'Pay Plan'!$B$8)))</f>
        <v>0</v>
      </c>
    </row>
    <row r="87" spans="1:10">
      <c r="A87" s="4"/>
      <c r="B87" s="4"/>
      <c r="C87" s="4"/>
      <c r="D87" s="4"/>
      <c r="E87" s="4"/>
      <c r="F87" s="4"/>
      <c r="G87" s="4"/>
      <c r="H87" s="7">
        <f>IF($B87="","",($F87-'Pay Plan'!$B$7)*'Pay Plan'!$B$5*IF($E87=0.5,0.5,1))</f>
        <v>0</v>
      </c>
      <c r="I87" s="7">
        <f>IF($B87="","",$G87*'Pay Plan'!$B$6*IF($E87=0.5,0.5,1))</f>
        <v>0</v>
      </c>
      <c r="J87" s="8">
        <f>IF($B87="","",IF($E87=0.5,IF((($F87-'Pay Plan'!$B$7)*'Pay Plan'!$B$5+$G87*'Pay Plan'!$B$6)&lt;'Pay Plan'!$B$8,'Pay Plan'!$B$8*0.5,(($F87-'Pay Plan'!$B$7)*'Pay Plan'!$B$5+$G87*'Pay Plan'!$B$6)*0.5),MAX((($F87-'Pay Plan'!$B$7)*'Pay Plan'!$B$5+$G87*'Pay Plan'!$B$6),'Pay Plan'!$B$8)))</f>
        <v>0</v>
      </c>
    </row>
    <row r="88" spans="1:10">
      <c r="A88" s="4"/>
      <c r="B88" s="4"/>
      <c r="C88" s="4"/>
      <c r="D88" s="4"/>
      <c r="E88" s="4"/>
      <c r="F88" s="4"/>
      <c r="G88" s="4"/>
      <c r="H88" s="7">
        <f>IF($B88="","",($F88-'Pay Plan'!$B$7)*'Pay Plan'!$B$5*IF($E88=0.5,0.5,1))</f>
        <v>0</v>
      </c>
      <c r="I88" s="7">
        <f>IF($B88="","",$G88*'Pay Plan'!$B$6*IF($E88=0.5,0.5,1))</f>
        <v>0</v>
      </c>
      <c r="J88" s="8">
        <f>IF($B88="","",IF($E88=0.5,IF((($F88-'Pay Plan'!$B$7)*'Pay Plan'!$B$5+$G88*'Pay Plan'!$B$6)&lt;'Pay Plan'!$B$8,'Pay Plan'!$B$8*0.5,(($F88-'Pay Plan'!$B$7)*'Pay Plan'!$B$5+$G88*'Pay Plan'!$B$6)*0.5),MAX((($F88-'Pay Plan'!$B$7)*'Pay Plan'!$B$5+$G88*'Pay Plan'!$B$6),'Pay Plan'!$B$8)))</f>
        <v>0</v>
      </c>
    </row>
    <row r="89" spans="1:10">
      <c r="A89" s="4"/>
      <c r="B89" s="4"/>
      <c r="C89" s="4"/>
      <c r="D89" s="4"/>
      <c r="E89" s="4"/>
      <c r="F89" s="4"/>
      <c r="G89" s="4"/>
      <c r="H89" s="7">
        <f>IF($B89="","",($F89-'Pay Plan'!$B$7)*'Pay Plan'!$B$5*IF($E89=0.5,0.5,1))</f>
        <v>0</v>
      </c>
      <c r="I89" s="7">
        <f>IF($B89="","",$G89*'Pay Plan'!$B$6*IF($E89=0.5,0.5,1))</f>
        <v>0</v>
      </c>
      <c r="J89" s="8">
        <f>IF($B89="","",IF($E89=0.5,IF((($F89-'Pay Plan'!$B$7)*'Pay Plan'!$B$5+$G89*'Pay Plan'!$B$6)&lt;'Pay Plan'!$B$8,'Pay Plan'!$B$8*0.5,(($F89-'Pay Plan'!$B$7)*'Pay Plan'!$B$5+$G89*'Pay Plan'!$B$6)*0.5),MAX((($F89-'Pay Plan'!$B$7)*'Pay Plan'!$B$5+$G89*'Pay Plan'!$B$6),'Pay Plan'!$B$8)))</f>
        <v>0</v>
      </c>
    </row>
    <row r="90" spans="1:10">
      <c r="A90" s="4"/>
      <c r="B90" s="4"/>
      <c r="C90" s="4"/>
      <c r="D90" s="4"/>
      <c r="E90" s="4"/>
      <c r="F90" s="4"/>
      <c r="G90" s="4"/>
      <c r="H90" s="7">
        <f>IF($B90="","",($F90-'Pay Plan'!$B$7)*'Pay Plan'!$B$5*IF($E90=0.5,0.5,1))</f>
        <v>0</v>
      </c>
      <c r="I90" s="7">
        <f>IF($B90="","",$G90*'Pay Plan'!$B$6*IF($E90=0.5,0.5,1))</f>
        <v>0</v>
      </c>
      <c r="J90" s="8">
        <f>IF($B90="","",IF($E90=0.5,IF((($F90-'Pay Plan'!$B$7)*'Pay Plan'!$B$5+$G90*'Pay Plan'!$B$6)&lt;'Pay Plan'!$B$8,'Pay Plan'!$B$8*0.5,(($F90-'Pay Plan'!$B$7)*'Pay Plan'!$B$5+$G90*'Pay Plan'!$B$6)*0.5),MAX((($F90-'Pay Plan'!$B$7)*'Pay Plan'!$B$5+$G90*'Pay Plan'!$B$6),'Pay Plan'!$B$8)))</f>
        <v>0</v>
      </c>
    </row>
    <row r="91" spans="1:10">
      <c r="A91" s="4"/>
      <c r="B91" s="4"/>
      <c r="C91" s="4"/>
      <c r="D91" s="4"/>
      <c r="E91" s="4"/>
      <c r="F91" s="4"/>
      <c r="G91" s="4"/>
      <c r="H91" s="7">
        <f>IF($B91="","",($F91-'Pay Plan'!$B$7)*'Pay Plan'!$B$5*IF($E91=0.5,0.5,1))</f>
        <v>0</v>
      </c>
      <c r="I91" s="7">
        <f>IF($B91="","",$G91*'Pay Plan'!$B$6*IF($E91=0.5,0.5,1))</f>
        <v>0</v>
      </c>
      <c r="J91" s="8">
        <f>IF($B91="","",IF($E91=0.5,IF((($F91-'Pay Plan'!$B$7)*'Pay Plan'!$B$5+$G91*'Pay Plan'!$B$6)&lt;'Pay Plan'!$B$8,'Pay Plan'!$B$8*0.5,(($F91-'Pay Plan'!$B$7)*'Pay Plan'!$B$5+$G91*'Pay Plan'!$B$6)*0.5),MAX((($F91-'Pay Plan'!$B$7)*'Pay Plan'!$B$5+$G91*'Pay Plan'!$B$6),'Pay Plan'!$B$8)))</f>
        <v>0</v>
      </c>
    </row>
    <row r="92" spans="1:10">
      <c r="A92" s="4"/>
      <c r="B92" s="4"/>
      <c r="C92" s="4"/>
      <c r="D92" s="4"/>
      <c r="E92" s="4"/>
      <c r="F92" s="4"/>
      <c r="G92" s="4"/>
      <c r="H92" s="7">
        <f>IF($B92="","",($F92-'Pay Plan'!$B$7)*'Pay Plan'!$B$5*IF($E92=0.5,0.5,1))</f>
        <v>0</v>
      </c>
      <c r="I92" s="7">
        <f>IF($B92="","",$G92*'Pay Plan'!$B$6*IF($E92=0.5,0.5,1))</f>
        <v>0</v>
      </c>
      <c r="J92" s="8">
        <f>IF($B92="","",IF($E92=0.5,IF((($F92-'Pay Plan'!$B$7)*'Pay Plan'!$B$5+$G92*'Pay Plan'!$B$6)&lt;'Pay Plan'!$B$8,'Pay Plan'!$B$8*0.5,(($F92-'Pay Plan'!$B$7)*'Pay Plan'!$B$5+$G92*'Pay Plan'!$B$6)*0.5),MAX((($F92-'Pay Plan'!$B$7)*'Pay Plan'!$B$5+$G92*'Pay Plan'!$B$6),'Pay Plan'!$B$8)))</f>
        <v>0</v>
      </c>
    </row>
    <row r="93" spans="1:10">
      <c r="A93" s="4"/>
      <c r="B93" s="4"/>
      <c r="C93" s="4"/>
      <c r="D93" s="4"/>
      <c r="E93" s="4"/>
      <c r="F93" s="4"/>
      <c r="G93" s="4"/>
      <c r="H93" s="7">
        <f>IF($B93="","",($F93-'Pay Plan'!$B$7)*'Pay Plan'!$B$5*IF($E93=0.5,0.5,1))</f>
        <v>0</v>
      </c>
      <c r="I93" s="7">
        <f>IF($B93="","",$G93*'Pay Plan'!$B$6*IF($E93=0.5,0.5,1))</f>
        <v>0</v>
      </c>
      <c r="J93" s="8">
        <f>IF($B93="","",IF($E93=0.5,IF((($F93-'Pay Plan'!$B$7)*'Pay Plan'!$B$5+$G93*'Pay Plan'!$B$6)&lt;'Pay Plan'!$B$8,'Pay Plan'!$B$8*0.5,(($F93-'Pay Plan'!$B$7)*'Pay Plan'!$B$5+$G93*'Pay Plan'!$B$6)*0.5),MAX((($F93-'Pay Plan'!$B$7)*'Pay Plan'!$B$5+$G93*'Pay Plan'!$B$6),'Pay Plan'!$B$8)))</f>
        <v>0</v>
      </c>
    </row>
    <row r="94" spans="1:10">
      <c r="A94" s="4"/>
      <c r="B94" s="4"/>
      <c r="C94" s="4"/>
      <c r="D94" s="4"/>
      <c r="E94" s="4"/>
      <c r="F94" s="4"/>
      <c r="G94" s="4"/>
      <c r="H94" s="7">
        <f>IF($B94="","",($F94-'Pay Plan'!$B$7)*'Pay Plan'!$B$5*IF($E94=0.5,0.5,1))</f>
        <v>0</v>
      </c>
      <c r="I94" s="7">
        <f>IF($B94="","",$G94*'Pay Plan'!$B$6*IF($E94=0.5,0.5,1))</f>
        <v>0</v>
      </c>
      <c r="J94" s="8">
        <f>IF($B94="","",IF($E94=0.5,IF((($F94-'Pay Plan'!$B$7)*'Pay Plan'!$B$5+$G94*'Pay Plan'!$B$6)&lt;'Pay Plan'!$B$8,'Pay Plan'!$B$8*0.5,(($F94-'Pay Plan'!$B$7)*'Pay Plan'!$B$5+$G94*'Pay Plan'!$B$6)*0.5),MAX((($F94-'Pay Plan'!$B$7)*'Pay Plan'!$B$5+$G94*'Pay Plan'!$B$6),'Pay Plan'!$B$8)))</f>
        <v>0</v>
      </c>
    </row>
    <row r="95" spans="1:10">
      <c r="A95" s="4"/>
      <c r="B95" s="4"/>
      <c r="C95" s="4"/>
      <c r="D95" s="4"/>
      <c r="E95" s="4"/>
      <c r="F95" s="4"/>
      <c r="G95" s="4"/>
      <c r="H95" s="7">
        <f>IF($B95="","",($F95-'Pay Plan'!$B$7)*'Pay Plan'!$B$5*IF($E95=0.5,0.5,1))</f>
        <v>0</v>
      </c>
      <c r="I95" s="7">
        <f>IF($B95="","",$G95*'Pay Plan'!$B$6*IF($E95=0.5,0.5,1))</f>
        <v>0</v>
      </c>
      <c r="J95" s="8">
        <f>IF($B95="","",IF($E95=0.5,IF((($F95-'Pay Plan'!$B$7)*'Pay Plan'!$B$5+$G95*'Pay Plan'!$B$6)&lt;'Pay Plan'!$B$8,'Pay Plan'!$B$8*0.5,(($F95-'Pay Plan'!$B$7)*'Pay Plan'!$B$5+$G95*'Pay Plan'!$B$6)*0.5),MAX((($F95-'Pay Plan'!$B$7)*'Pay Plan'!$B$5+$G95*'Pay Plan'!$B$6),'Pay Plan'!$B$8)))</f>
        <v>0</v>
      </c>
    </row>
    <row r="96" spans="1:10">
      <c r="A96" s="4"/>
      <c r="B96" s="4"/>
      <c r="C96" s="4"/>
      <c r="D96" s="4"/>
      <c r="E96" s="4"/>
      <c r="F96" s="4"/>
      <c r="G96" s="4"/>
      <c r="H96" s="7">
        <f>IF($B96="","",($F96-'Pay Plan'!$B$7)*'Pay Plan'!$B$5*IF($E96=0.5,0.5,1))</f>
        <v>0</v>
      </c>
      <c r="I96" s="7">
        <f>IF($B96="","",$G96*'Pay Plan'!$B$6*IF($E96=0.5,0.5,1))</f>
        <v>0</v>
      </c>
      <c r="J96" s="8">
        <f>IF($B96="","",IF($E96=0.5,IF((($F96-'Pay Plan'!$B$7)*'Pay Plan'!$B$5+$G96*'Pay Plan'!$B$6)&lt;'Pay Plan'!$B$8,'Pay Plan'!$B$8*0.5,(($F96-'Pay Plan'!$B$7)*'Pay Plan'!$B$5+$G96*'Pay Plan'!$B$6)*0.5),MAX((($F96-'Pay Plan'!$B$7)*'Pay Plan'!$B$5+$G96*'Pay Plan'!$B$6),'Pay Plan'!$B$8)))</f>
        <v>0</v>
      </c>
    </row>
    <row r="97" spans="1:10">
      <c r="A97" s="4"/>
      <c r="B97" s="4"/>
      <c r="C97" s="4"/>
      <c r="D97" s="4"/>
      <c r="E97" s="4"/>
      <c r="F97" s="4"/>
      <c r="G97" s="4"/>
      <c r="H97" s="7">
        <f>IF($B97="","",($F97-'Pay Plan'!$B$7)*'Pay Plan'!$B$5*IF($E97=0.5,0.5,1))</f>
        <v>0</v>
      </c>
      <c r="I97" s="7">
        <f>IF($B97="","",$G97*'Pay Plan'!$B$6*IF($E97=0.5,0.5,1))</f>
        <v>0</v>
      </c>
      <c r="J97" s="8">
        <f>IF($B97="","",IF($E97=0.5,IF((($F97-'Pay Plan'!$B$7)*'Pay Plan'!$B$5+$G97*'Pay Plan'!$B$6)&lt;'Pay Plan'!$B$8,'Pay Plan'!$B$8*0.5,(($F97-'Pay Plan'!$B$7)*'Pay Plan'!$B$5+$G97*'Pay Plan'!$B$6)*0.5),MAX((($F97-'Pay Plan'!$B$7)*'Pay Plan'!$B$5+$G97*'Pay Plan'!$B$6),'Pay Plan'!$B$8)))</f>
        <v>0</v>
      </c>
    </row>
    <row r="98" spans="1:10">
      <c r="A98" s="4"/>
      <c r="B98" s="4"/>
      <c r="C98" s="4"/>
      <c r="D98" s="4"/>
      <c r="E98" s="4"/>
      <c r="F98" s="4"/>
      <c r="G98" s="4"/>
      <c r="H98" s="7">
        <f>IF($B98="","",($F98-'Pay Plan'!$B$7)*'Pay Plan'!$B$5*IF($E98=0.5,0.5,1))</f>
        <v>0</v>
      </c>
      <c r="I98" s="7">
        <f>IF($B98="","",$G98*'Pay Plan'!$B$6*IF($E98=0.5,0.5,1))</f>
        <v>0</v>
      </c>
      <c r="J98" s="8">
        <f>IF($B98="","",IF($E98=0.5,IF((($F98-'Pay Plan'!$B$7)*'Pay Plan'!$B$5+$G98*'Pay Plan'!$B$6)&lt;'Pay Plan'!$B$8,'Pay Plan'!$B$8*0.5,(($F98-'Pay Plan'!$B$7)*'Pay Plan'!$B$5+$G98*'Pay Plan'!$B$6)*0.5),MAX((($F98-'Pay Plan'!$B$7)*'Pay Plan'!$B$5+$G98*'Pay Plan'!$B$6),'Pay Plan'!$B$8)))</f>
        <v>0</v>
      </c>
    </row>
    <row r="99" spans="1:10">
      <c r="A99" s="4"/>
      <c r="B99" s="4"/>
      <c r="C99" s="4"/>
      <c r="D99" s="4"/>
      <c r="E99" s="4"/>
      <c r="F99" s="4"/>
      <c r="G99" s="4"/>
      <c r="H99" s="7">
        <f>IF($B99="","",($F99-'Pay Plan'!$B$7)*'Pay Plan'!$B$5*IF($E99=0.5,0.5,1))</f>
        <v>0</v>
      </c>
      <c r="I99" s="7">
        <f>IF($B99="","",$G99*'Pay Plan'!$B$6*IF($E99=0.5,0.5,1))</f>
        <v>0</v>
      </c>
      <c r="J99" s="8">
        <f>IF($B99="","",IF($E99=0.5,IF((($F99-'Pay Plan'!$B$7)*'Pay Plan'!$B$5+$G99*'Pay Plan'!$B$6)&lt;'Pay Plan'!$B$8,'Pay Plan'!$B$8*0.5,(($F99-'Pay Plan'!$B$7)*'Pay Plan'!$B$5+$G99*'Pay Plan'!$B$6)*0.5),MAX((($F99-'Pay Plan'!$B$7)*'Pay Plan'!$B$5+$G99*'Pay Plan'!$B$6),'Pay Plan'!$B$8)))</f>
        <v>0</v>
      </c>
    </row>
    <row r="100" spans="1:10">
      <c r="A100" s="4"/>
      <c r="B100" s="4"/>
      <c r="C100" s="4"/>
      <c r="D100" s="4"/>
      <c r="E100" s="4"/>
      <c r="F100" s="4"/>
      <c r="G100" s="4"/>
      <c r="H100" s="7">
        <f>IF($B100="","",($F100-'Pay Plan'!$B$7)*'Pay Plan'!$B$5*IF($E100=0.5,0.5,1))</f>
        <v>0</v>
      </c>
      <c r="I100" s="7">
        <f>IF($B100="","",$G100*'Pay Plan'!$B$6*IF($E100=0.5,0.5,1))</f>
        <v>0</v>
      </c>
      <c r="J100" s="8">
        <f>IF($B100="","",IF($E100=0.5,IF((($F100-'Pay Plan'!$B$7)*'Pay Plan'!$B$5+$G100*'Pay Plan'!$B$6)&lt;'Pay Plan'!$B$8,'Pay Plan'!$B$8*0.5,(($F100-'Pay Plan'!$B$7)*'Pay Plan'!$B$5+$G100*'Pay Plan'!$B$6)*0.5),MAX((($F100-'Pay Plan'!$B$7)*'Pay Plan'!$B$5+$G100*'Pay Plan'!$B$6),'Pay Plan'!$B$8)))</f>
        <v>0</v>
      </c>
    </row>
    <row r="101" spans="1:10">
      <c r="A101" s="4"/>
      <c r="B101" s="4"/>
      <c r="C101" s="4"/>
      <c r="D101" s="4"/>
      <c r="E101" s="4"/>
      <c r="F101" s="4"/>
      <c r="G101" s="4"/>
      <c r="H101" s="7">
        <f>IF($B101="","",($F101-'Pay Plan'!$B$7)*'Pay Plan'!$B$5*IF($E101=0.5,0.5,1))</f>
        <v>0</v>
      </c>
      <c r="I101" s="7">
        <f>IF($B101="","",$G101*'Pay Plan'!$B$6*IF($E101=0.5,0.5,1))</f>
        <v>0</v>
      </c>
      <c r="J101" s="8">
        <f>IF($B101="","",IF($E101=0.5,IF((($F101-'Pay Plan'!$B$7)*'Pay Plan'!$B$5+$G101*'Pay Plan'!$B$6)&lt;'Pay Plan'!$B$8,'Pay Plan'!$B$8*0.5,(($F101-'Pay Plan'!$B$7)*'Pay Plan'!$B$5+$G101*'Pay Plan'!$B$6)*0.5),MAX((($F101-'Pay Plan'!$B$7)*'Pay Plan'!$B$5+$G101*'Pay Plan'!$B$6),'Pay Plan'!$B$8)))</f>
        <v>0</v>
      </c>
    </row>
    <row r="102" spans="1:10">
      <c r="A102" s="4"/>
      <c r="B102" s="4"/>
      <c r="C102" s="4"/>
      <c r="D102" s="4"/>
      <c r="E102" s="4"/>
      <c r="F102" s="4"/>
      <c r="G102" s="4"/>
      <c r="H102" s="7">
        <f>IF($B102="","",($F102-'Pay Plan'!$B$7)*'Pay Plan'!$B$5*IF($E102=0.5,0.5,1))</f>
        <v>0</v>
      </c>
      <c r="I102" s="7">
        <f>IF($B102="","",$G102*'Pay Plan'!$B$6*IF($E102=0.5,0.5,1))</f>
        <v>0</v>
      </c>
      <c r="J102" s="8">
        <f>IF($B102="","",IF($E102=0.5,IF((($F102-'Pay Plan'!$B$7)*'Pay Plan'!$B$5+$G102*'Pay Plan'!$B$6)&lt;'Pay Plan'!$B$8,'Pay Plan'!$B$8*0.5,(($F102-'Pay Plan'!$B$7)*'Pay Plan'!$B$5+$G102*'Pay Plan'!$B$6)*0.5),MAX((($F102-'Pay Plan'!$B$7)*'Pay Plan'!$B$5+$G102*'Pay Plan'!$B$6),'Pay Plan'!$B$8)))</f>
        <v>0</v>
      </c>
    </row>
    <row r="103" spans="1:10">
      <c r="A103" s="4"/>
      <c r="B103" s="4"/>
      <c r="C103" s="4"/>
      <c r="D103" s="4"/>
      <c r="E103" s="4"/>
      <c r="F103" s="4"/>
      <c r="G103" s="4"/>
      <c r="H103" s="7">
        <f>IF($B103="","",($F103-'Pay Plan'!$B$7)*'Pay Plan'!$B$5*IF($E103=0.5,0.5,1))</f>
        <v>0</v>
      </c>
      <c r="I103" s="7">
        <f>IF($B103="","",$G103*'Pay Plan'!$B$6*IF($E103=0.5,0.5,1))</f>
        <v>0</v>
      </c>
      <c r="J103" s="8">
        <f>IF($B103="","",IF($E103=0.5,IF((($F103-'Pay Plan'!$B$7)*'Pay Plan'!$B$5+$G103*'Pay Plan'!$B$6)&lt;'Pay Plan'!$B$8,'Pay Plan'!$B$8*0.5,(($F103-'Pay Plan'!$B$7)*'Pay Plan'!$B$5+$G103*'Pay Plan'!$B$6)*0.5),MAX((($F103-'Pay Plan'!$B$7)*'Pay Plan'!$B$5+$G103*'Pay Plan'!$B$6),'Pay Plan'!$B$8)))</f>
        <v>0</v>
      </c>
    </row>
    <row r="104" spans="1:10">
      <c r="A104" s="4"/>
      <c r="B104" s="4"/>
      <c r="C104" s="4"/>
      <c r="D104" s="4"/>
      <c r="E104" s="4"/>
      <c r="F104" s="4"/>
      <c r="G104" s="4"/>
      <c r="H104" s="7">
        <f>IF($B104="","",($F104-'Pay Plan'!$B$7)*'Pay Plan'!$B$5*IF($E104=0.5,0.5,1))</f>
        <v>0</v>
      </c>
      <c r="I104" s="7">
        <f>IF($B104="","",$G104*'Pay Plan'!$B$6*IF($E104=0.5,0.5,1))</f>
        <v>0</v>
      </c>
      <c r="J104" s="8">
        <f>IF($B104="","",IF($E104=0.5,IF((($F104-'Pay Plan'!$B$7)*'Pay Plan'!$B$5+$G104*'Pay Plan'!$B$6)&lt;'Pay Plan'!$B$8,'Pay Plan'!$B$8*0.5,(($F104-'Pay Plan'!$B$7)*'Pay Plan'!$B$5+$G104*'Pay Plan'!$B$6)*0.5),MAX((($F104-'Pay Plan'!$B$7)*'Pay Plan'!$B$5+$G104*'Pay Plan'!$B$6),'Pay Plan'!$B$8)))</f>
        <v>0</v>
      </c>
    </row>
    <row r="105" spans="1:10">
      <c r="A105" s="4"/>
      <c r="B105" s="4"/>
      <c r="C105" s="4"/>
      <c r="D105" s="4"/>
      <c r="E105" s="4"/>
      <c r="F105" s="4"/>
      <c r="G105" s="4"/>
      <c r="H105" s="7">
        <f>IF($B105="","",($F105-'Pay Plan'!$B$7)*'Pay Plan'!$B$5*IF($E105=0.5,0.5,1))</f>
        <v>0</v>
      </c>
      <c r="I105" s="7">
        <f>IF($B105="","",$G105*'Pay Plan'!$B$6*IF($E105=0.5,0.5,1))</f>
        <v>0</v>
      </c>
      <c r="J105" s="8">
        <f>IF($B105="","",IF($E105=0.5,IF((($F105-'Pay Plan'!$B$7)*'Pay Plan'!$B$5+$G105*'Pay Plan'!$B$6)&lt;'Pay Plan'!$B$8,'Pay Plan'!$B$8*0.5,(($F105-'Pay Plan'!$B$7)*'Pay Plan'!$B$5+$G105*'Pay Plan'!$B$6)*0.5),MAX((($F105-'Pay Plan'!$B$7)*'Pay Plan'!$B$5+$G105*'Pay Plan'!$B$6),'Pay Plan'!$B$8)))</f>
        <v>0</v>
      </c>
    </row>
    <row r="106" spans="1:10">
      <c r="A106" s="4"/>
      <c r="B106" s="4"/>
      <c r="C106" s="4"/>
      <c r="D106" s="4"/>
      <c r="E106" s="4"/>
      <c r="F106" s="4"/>
      <c r="G106" s="4"/>
      <c r="H106" s="7">
        <f>IF($B106="","",($F106-'Pay Plan'!$B$7)*'Pay Plan'!$B$5*IF($E106=0.5,0.5,1))</f>
        <v>0</v>
      </c>
      <c r="I106" s="7">
        <f>IF($B106="","",$G106*'Pay Plan'!$B$6*IF($E106=0.5,0.5,1))</f>
        <v>0</v>
      </c>
      <c r="J106" s="8">
        <f>IF($B106="","",IF($E106=0.5,IF((($F106-'Pay Plan'!$B$7)*'Pay Plan'!$B$5+$G106*'Pay Plan'!$B$6)&lt;'Pay Plan'!$B$8,'Pay Plan'!$B$8*0.5,(($F106-'Pay Plan'!$B$7)*'Pay Plan'!$B$5+$G106*'Pay Plan'!$B$6)*0.5),MAX((($F106-'Pay Plan'!$B$7)*'Pay Plan'!$B$5+$G106*'Pay Plan'!$B$6),'Pay Plan'!$B$8)))</f>
        <v>0</v>
      </c>
    </row>
    <row r="107" spans="1:10">
      <c r="A107" s="4"/>
      <c r="B107" s="4"/>
      <c r="C107" s="4"/>
      <c r="D107" s="4"/>
      <c r="E107" s="4"/>
      <c r="F107" s="4"/>
      <c r="G107" s="4"/>
      <c r="H107" s="7">
        <f>IF($B107="","",($F107-'Pay Plan'!$B$7)*'Pay Plan'!$B$5*IF($E107=0.5,0.5,1))</f>
        <v>0</v>
      </c>
      <c r="I107" s="7">
        <f>IF($B107="","",$G107*'Pay Plan'!$B$6*IF($E107=0.5,0.5,1))</f>
        <v>0</v>
      </c>
      <c r="J107" s="8">
        <f>IF($B107="","",IF($E107=0.5,IF((($F107-'Pay Plan'!$B$7)*'Pay Plan'!$B$5+$G107*'Pay Plan'!$B$6)&lt;'Pay Plan'!$B$8,'Pay Plan'!$B$8*0.5,(($F107-'Pay Plan'!$B$7)*'Pay Plan'!$B$5+$G107*'Pay Plan'!$B$6)*0.5),MAX((($F107-'Pay Plan'!$B$7)*'Pay Plan'!$B$5+$G107*'Pay Plan'!$B$6),'Pay Plan'!$B$8)))</f>
        <v>0</v>
      </c>
    </row>
    <row r="108" spans="1:10">
      <c r="A108" s="4"/>
      <c r="B108" s="4"/>
      <c r="C108" s="4"/>
      <c r="D108" s="4"/>
      <c r="E108" s="4"/>
      <c r="F108" s="4"/>
      <c r="G108" s="4"/>
      <c r="H108" s="7">
        <f>IF($B108="","",($F108-'Pay Plan'!$B$7)*'Pay Plan'!$B$5*IF($E108=0.5,0.5,1))</f>
        <v>0</v>
      </c>
      <c r="I108" s="7">
        <f>IF($B108="","",$G108*'Pay Plan'!$B$6*IF($E108=0.5,0.5,1))</f>
        <v>0</v>
      </c>
      <c r="J108" s="8">
        <f>IF($B108="","",IF($E108=0.5,IF((($F108-'Pay Plan'!$B$7)*'Pay Plan'!$B$5+$G108*'Pay Plan'!$B$6)&lt;'Pay Plan'!$B$8,'Pay Plan'!$B$8*0.5,(($F108-'Pay Plan'!$B$7)*'Pay Plan'!$B$5+$G108*'Pay Plan'!$B$6)*0.5),MAX((($F108-'Pay Plan'!$B$7)*'Pay Plan'!$B$5+$G108*'Pay Plan'!$B$6),'Pay Plan'!$B$8)))</f>
        <v>0</v>
      </c>
    </row>
    <row r="109" spans="1:10">
      <c r="A109" s="4"/>
      <c r="B109" s="4"/>
      <c r="C109" s="4"/>
      <c r="D109" s="4"/>
      <c r="E109" s="4"/>
      <c r="F109" s="4"/>
      <c r="G109" s="4"/>
      <c r="H109" s="7">
        <f>IF($B109="","",($F109-'Pay Plan'!$B$7)*'Pay Plan'!$B$5*IF($E109=0.5,0.5,1))</f>
        <v>0</v>
      </c>
      <c r="I109" s="7">
        <f>IF($B109="","",$G109*'Pay Plan'!$B$6*IF($E109=0.5,0.5,1))</f>
        <v>0</v>
      </c>
      <c r="J109" s="8">
        <f>IF($B109="","",IF($E109=0.5,IF((($F109-'Pay Plan'!$B$7)*'Pay Plan'!$B$5+$G109*'Pay Plan'!$B$6)&lt;'Pay Plan'!$B$8,'Pay Plan'!$B$8*0.5,(($F109-'Pay Plan'!$B$7)*'Pay Plan'!$B$5+$G109*'Pay Plan'!$B$6)*0.5),MAX((($F109-'Pay Plan'!$B$7)*'Pay Plan'!$B$5+$G109*'Pay Plan'!$B$6),'Pay Plan'!$B$8)))</f>
        <v>0</v>
      </c>
    </row>
    <row r="110" spans="1:10">
      <c r="A110" s="4"/>
      <c r="B110" s="4"/>
      <c r="C110" s="4"/>
      <c r="D110" s="4"/>
      <c r="E110" s="4"/>
      <c r="F110" s="4"/>
      <c r="G110" s="4"/>
      <c r="H110" s="7">
        <f>IF($B110="","",($F110-'Pay Plan'!$B$7)*'Pay Plan'!$B$5*IF($E110=0.5,0.5,1))</f>
        <v>0</v>
      </c>
      <c r="I110" s="7">
        <f>IF($B110="","",$G110*'Pay Plan'!$B$6*IF($E110=0.5,0.5,1))</f>
        <v>0</v>
      </c>
      <c r="J110" s="8">
        <f>IF($B110="","",IF($E110=0.5,IF((($F110-'Pay Plan'!$B$7)*'Pay Plan'!$B$5+$G110*'Pay Plan'!$B$6)&lt;'Pay Plan'!$B$8,'Pay Plan'!$B$8*0.5,(($F110-'Pay Plan'!$B$7)*'Pay Plan'!$B$5+$G110*'Pay Plan'!$B$6)*0.5),MAX((($F110-'Pay Plan'!$B$7)*'Pay Plan'!$B$5+$G110*'Pay Plan'!$B$6),'Pay Plan'!$B$8)))</f>
        <v>0</v>
      </c>
    </row>
    <row r="111" spans="1:10">
      <c r="A111" s="4"/>
      <c r="B111" s="4"/>
      <c r="C111" s="4"/>
      <c r="D111" s="4"/>
      <c r="E111" s="4"/>
      <c r="F111" s="4"/>
      <c r="G111" s="4"/>
      <c r="H111" s="7">
        <f>IF($B111="","",($F111-'Pay Plan'!$B$7)*'Pay Plan'!$B$5*IF($E111=0.5,0.5,1))</f>
        <v>0</v>
      </c>
      <c r="I111" s="7">
        <f>IF($B111="","",$G111*'Pay Plan'!$B$6*IF($E111=0.5,0.5,1))</f>
        <v>0</v>
      </c>
      <c r="J111" s="8">
        <f>IF($B111="","",IF($E111=0.5,IF((($F111-'Pay Plan'!$B$7)*'Pay Plan'!$B$5+$G111*'Pay Plan'!$B$6)&lt;'Pay Plan'!$B$8,'Pay Plan'!$B$8*0.5,(($F111-'Pay Plan'!$B$7)*'Pay Plan'!$B$5+$G111*'Pay Plan'!$B$6)*0.5),MAX((($F111-'Pay Plan'!$B$7)*'Pay Plan'!$B$5+$G111*'Pay Plan'!$B$6),'Pay Plan'!$B$8)))</f>
        <v>0</v>
      </c>
    </row>
    <row r="112" spans="1:10">
      <c r="A112" s="4"/>
      <c r="B112" s="4"/>
      <c r="C112" s="4"/>
      <c r="D112" s="4"/>
      <c r="E112" s="4"/>
      <c r="F112" s="4"/>
      <c r="G112" s="4"/>
      <c r="H112" s="7">
        <f>IF($B112="","",($F112-'Pay Plan'!$B$7)*'Pay Plan'!$B$5*IF($E112=0.5,0.5,1))</f>
        <v>0</v>
      </c>
      <c r="I112" s="7">
        <f>IF($B112="","",$G112*'Pay Plan'!$B$6*IF($E112=0.5,0.5,1))</f>
        <v>0</v>
      </c>
      <c r="J112" s="8">
        <f>IF($B112="","",IF($E112=0.5,IF((($F112-'Pay Plan'!$B$7)*'Pay Plan'!$B$5+$G112*'Pay Plan'!$B$6)&lt;'Pay Plan'!$B$8,'Pay Plan'!$B$8*0.5,(($F112-'Pay Plan'!$B$7)*'Pay Plan'!$B$5+$G112*'Pay Plan'!$B$6)*0.5),MAX((($F112-'Pay Plan'!$B$7)*'Pay Plan'!$B$5+$G112*'Pay Plan'!$B$6),'Pay Plan'!$B$8)))</f>
        <v>0</v>
      </c>
    </row>
    <row r="113" spans="1:10">
      <c r="A113" s="4"/>
      <c r="B113" s="4"/>
      <c r="C113" s="4"/>
      <c r="D113" s="4"/>
      <c r="E113" s="4"/>
      <c r="F113" s="4"/>
      <c r="G113" s="4"/>
      <c r="H113" s="7">
        <f>IF($B113="","",($F113-'Pay Plan'!$B$7)*'Pay Plan'!$B$5*IF($E113=0.5,0.5,1))</f>
        <v>0</v>
      </c>
      <c r="I113" s="7">
        <f>IF($B113="","",$G113*'Pay Plan'!$B$6*IF($E113=0.5,0.5,1))</f>
        <v>0</v>
      </c>
      <c r="J113" s="8">
        <f>IF($B113="","",IF($E113=0.5,IF((($F113-'Pay Plan'!$B$7)*'Pay Plan'!$B$5+$G113*'Pay Plan'!$B$6)&lt;'Pay Plan'!$B$8,'Pay Plan'!$B$8*0.5,(($F113-'Pay Plan'!$B$7)*'Pay Plan'!$B$5+$G113*'Pay Plan'!$B$6)*0.5),MAX((($F113-'Pay Plan'!$B$7)*'Pay Plan'!$B$5+$G113*'Pay Plan'!$B$6),'Pay Plan'!$B$8)))</f>
        <v>0</v>
      </c>
    </row>
    <row r="114" spans="1:10">
      <c r="A114" s="4"/>
      <c r="B114" s="4"/>
      <c r="C114" s="4"/>
      <c r="D114" s="4"/>
      <c r="E114" s="4"/>
      <c r="F114" s="4"/>
      <c r="G114" s="4"/>
      <c r="H114" s="7">
        <f>IF($B114="","",($F114-'Pay Plan'!$B$7)*'Pay Plan'!$B$5*IF($E114=0.5,0.5,1))</f>
        <v>0</v>
      </c>
      <c r="I114" s="7">
        <f>IF($B114="","",$G114*'Pay Plan'!$B$6*IF($E114=0.5,0.5,1))</f>
        <v>0</v>
      </c>
      <c r="J114" s="8">
        <f>IF($B114="","",IF($E114=0.5,IF((($F114-'Pay Plan'!$B$7)*'Pay Plan'!$B$5+$G114*'Pay Plan'!$B$6)&lt;'Pay Plan'!$B$8,'Pay Plan'!$B$8*0.5,(($F114-'Pay Plan'!$B$7)*'Pay Plan'!$B$5+$G114*'Pay Plan'!$B$6)*0.5),MAX((($F114-'Pay Plan'!$B$7)*'Pay Plan'!$B$5+$G114*'Pay Plan'!$B$6),'Pay Plan'!$B$8)))</f>
        <v>0</v>
      </c>
    </row>
    <row r="115" spans="1:10">
      <c r="A115" s="4"/>
      <c r="B115" s="4"/>
      <c r="C115" s="4"/>
      <c r="D115" s="4"/>
      <c r="E115" s="4"/>
      <c r="F115" s="4"/>
      <c r="G115" s="4"/>
      <c r="H115" s="7">
        <f>IF($B115="","",($F115-'Pay Plan'!$B$7)*'Pay Plan'!$B$5*IF($E115=0.5,0.5,1))</f>
        <v>0</v>
      </c>
      <c r="I115" s="7">
        <f>IF($B115="","",$G115*'Pay Plan'!$B$6*IF($E115=0.5,0.5,1))</f>
        <v>0</v>
      </c>
      <c r="J115" s="8">
        <f>IF($B115="","",IF($E115=0.5,IF((($F115-'Pay Plan'!$B$7)*'Pay Plan'!$B$5+$G115*'Pay Plan'!$B$6)&lt;'Pay Plan'!$B$8,'Pay Plan'!$B$8*0.5,(($F115-'Pay Plan'!$B$7)*'Pay Plan'!$B$5+$G115*'Pay Plan'!$B$6)*0.5),MAX((($F115-'Pay Plan'!$B$7)*'Pay Plan'!$B$5+$G115*'Pay Plan'!$B$6),'Pay Plan'!$B$8)))</f>
        <v>0</v>
      </c>
    </row>
    <row r="116" spans="1:10">
      <c r="A116" s="4"/>
      <c r="B116" s="4"/>
      <c r="C116" s="4"/>
      <c r="D116" s="4"/>
      <c r="E116" s="4"/>
      <c r="F116" s="4"/>
      <c r="G116" s="4"/>
      <c r="H116" s="7">
        <f>IF($B116="","",($F116-'Pay Plan'!$B$7)*'Pay Plan'!$B$5*IF($E116=0.5,0.5,1))</f>
        <v>0</v>
      </c>
      <c r="I116" s="7">
        <f>IF($B116="","",$G116*'Pay Plan'!$B$6*IF($E116=0.5,0.5,1))</f>
        <v>0</v>
      </c>
      <c r="J116" s="8">
        <f>IF($B116="","",IF($E116=0.5,IF((($F116-'Pay Plan'!$B$7)*'Pay Plan'!$B$5+$G116*'Pay Plan'!$B$6)&lt;'Pay Plan'!$B$8,'Pay Plan'!$B$8*0.5,(($F116-'Pay Plan'!$B$7)*'Pay Plan'!$B$5+$G116*'Pay Plan'!$B$6)*0.5),MAX((($F116-'Pay Plan'!$B$7)*'Pay Plan'!$B$5+$G116*'Pay Plan'!$B$6),'Pay Plan'!$B$8)))</f>
        <v>0</v>
      </c>
    </row>
    <row r="117" spans="1:10">
      <c r="A117" s="4"/>
      <c r="B117" s="4"/>
      <c r="C117" s="4"/>
      <c r="D117" s="4"/>
      <c r="E117" s="4"/>
      <c r="F117" s="4"/>
      <c r="G117" s="4"/>
      <c r="H117" s="7">
        <f>IF($B117="","",($F117-'Pay Plan'!$B$7)*'Pay Plan'!$B$5*IF($E117=0.5,0.5,1))</f>
        <v>0</v>
      </c>
      <c r="I117" s="7">
        <f>IF($B117="","",$G117*'Pay Plan'!$B$6*IF($E117=0.5,0.5,1))</f>
        <v>0</v>
      </c>
      <c r="J117" s="8">
        <f>IF($B117="","",IF($E117=0.5,IF((($F117-'Pay Plan'!$B$7)*'Pay Plan'!$B$5+$G117*'Pay Plan'!$B$6)&lt;'Pay Plan'!$B$8,'Pay Plan'!$B$8*0.5,(($F117-'Pay Plan'!$B$7)*'Pay Plan'!$B$5+$G117*'Pay Plan'!$B$6)*0.5),MAX((($F117-'Pay Plan'!$B$7)*'Pay Plan'!$B$5+$G117*'Pay Plan'!$B$6),'Pay Plan'!$B$8)))</f>
        <v>0</v>
      </c>
    </row>
    <row r="118" spans="1:10">
      <c r="A118" s="4"/>
      <c r="B118" s="4"/>
      <c r="C118" s="4"/>
      <c r="D118" s="4"/>
      <c r="E118" s="4"/>
      <c r="F118" s="4"/>
      <c r="G118" s="4"/>
      <c r="H118" s="7">
        <f>IF($B118="","",($F118-'Pay Plan'!$B$7)*'Pay Plan'!$B$5*IF($E118=0.5,0.5,1))</f>
        <v>0</v>
      </c>
      <c r="I118" s="7">
        <f>IF($B118="","",$G118*'Pay Plan'!$B$6*IF($E118=0.5,0.5,1))</f>
        <v>0</v>
      </c>
      <c r="J118" s="8">
        <f>IF($B118="","",IF($E118=0.5,IF((($F118-'Pay Plan'!$B$7)*'Pay Plan'!$B$5+$G118*'Pay Plan'!$B$6)&lt;'Pay Plan'!$B$8,'Pay Plan'!$B$8*0.5,(($F118-'Pay Plan'!$B$7)*'Pay Plan'!$B$5+$G118*'Pay Plan'!$B$6)*0.5),MAX((($F118-'Pay Plan'!$B$7)*'Pay Plan'!$B$5+$G118*'Pay Plan'!$B$6),'Pay Plan'!$B$8)))</f>
        <v>0</v>
      </c>
    </row>
    <row r="119" spans="1:10">
      <c r="A119" s="4"/>
      <c r="B119" s="4"/>
      <c r="C119" s="4"/>
      <c r="D119" s="4"/>
      <c r="E119" s="4"/>
      <c r="F119" s="4"/>
      <c r="G119" s="4"/>
      <c r="H119" s="7">
        <f>IF($B119="","",($F119-'Pay Plan'!$B$7)*'Pay Plan'!$B$5*IF($E119=0.5,0.5,1))</f>
        <v>0</v>
      </c>
      <c r="I119" s="7">
        <f>IF($B119="","",$G119*'Pay Plan'!$B$6*IF($E119=0.5,0.5,1))</f>
        <v>0</v>
      </c>
      <c r="J119" s="8">
        <f>IF($B119="","",IF($E119=0.5,IF((($F119-'Pay Plan'!$B$7)*'Pay Plan'!$B$5+$G119*'Pay Plan'!$B$6)&lt;'Pay Plan'!$B$8,'Pay Plan'!$B$8*0.5,(($F119-'Pay Plan'!$B$7)*'Pay Plan'!$B$5+$G119*'Pay Plan'!$B$6)*0.5),MAX((($F119-'Pay Plan'!$B$7)*'Pay Plan'!$B$5+$G119*'Pay Plan'!$B$6),'Pay Plan'!$B$8)))</f>
        <v>0</v>
      </c>
    </row>
    <row r="120" spans="1:10">
      <c r="A120" s="4"/>
      <c r="B120" s="4"/>
      <c r="C120" s="4"/>
      <c r="D120" s="4"/>
      <c r="E120" s="4"/>
      <c r="F120" s="4"/>
      <c r="G120" s="4"/>
      <c r="H120" s="7">
        <f>IF($B120="","",($F120-'Pay Plan'!$B$7)*'Pay Plan'!$B$5*IF($E120=0.5,0.5,1))</f>
        <v>0</v>
      </c>
      <c r="I120" s="7">
        <f>IF($B120="","",$G120*'Pay Plan'!$B$6*IF($E120=0.5,0.5,1))</f>
        <v>0</v>
      </c>
      <c r="J120" s="8">
        <f>IF($B120="","",IF($E120=0.5,IF((($F120-'Pay Plan'!$B$7)*'Pay Plan'!$B$5+$G120*'Pay Plan'!$B$6)&lt;'Pay Plan'!$B$8,'Pay Plan'!$B$8*0.5,(($F120-'Pay Plan'!$B$7)*'Pay Plan'!$B$5+$G120*'Pay Plan'!$B$6)*0.5),MAX((($F120-'Pay Plan'!$B$7)*'Pay Plan'!$B$5+$G120*'Pay Plan'!$B$6),'Pay Plan'!$B$8)))</f>
        <v>0</v>
      </c>
    </row>
    <row r="121" spans="1:10">
      <c r="A121" s="4"/>
      <c r="B121" s="4"/>
      <c r="C121" s="4"/>
      <c r="D121" s="4"/>
      <c r="E121" s="4"/>
      <c r="F121" s="4"/>
      <c r="G121" s="4"/>
      <c r="H121" s="7">
        <f>IF($B121="","",($F121-'Pay Plan'!$B$7)*'Pay Plan'!$B$5*IF($E121=0.5,0.5,1))</f>
        <v>0</v>
      </c>
      <c r="I121" s="7">
        <f>IF($B121="","",$G121*'Pay Plan'!$B$6*IF($E121=0.5,0.5,1))</f>
        <v>0</v>
      </c>
      <c r="J121" s="8">
        <f>IF($B121="","",IF($E121=0.5,IF((($F121-'Pay Plan'!$B$7)*'Pay Plan'!$B$5+$G121*'Pay Plan'!$B$6)&lt;'Pay Plan'!$B$8,'Pay Plan'!$B$8*0.5,(($F121-'Pay Plan'!$B$7)*'Pay Plan'!$B$5+$G121*'Pay Plan'!$B$6)*0.5),MAX((($F121-'Pay Plan'!$B$7)*'Pay Plan'!$B$5+$G121*'Pay Plan'!$B$6),'Pay Plan'!$B$8)))</f>
        <v>0</v>
      </c>
    </row>
    <row r="122" spans="1:10">
      <c r="A122" s="4"/>
      <c r="B122" s="4"/>
      <c r="C122" s="4"/>
      <c r="D122" s="4"/>
      <c r="E122" s="4"/>
      <c r="F122" s="4"/>
      <c r="G122" s="4"/>
      <c r="H122" s="7">
        <f>IF($B122="","",($F122-'Pay Plan'!$B$7)*'Pay Plan'!$B$5*IF($E122=0.5,0.5,1))</f>
        <v>0</v>
      </c>
      <c r="I122" s="7">
        <f>IF($B122="","",$G122*'Pay Plan'!$B$6*IF($E122=0.5,0.5,1))</f>
        <v>0</v>
      </c>
      <c r="J122" s="8">
        <f>IF($B122="","",IF($E122=0.5,IF((($F122-'Pay Plan'!$B$7)*'Pay Plan'!$B$5+$G122*'Pay Plan'!$B$6)&lt;'Pay Plan'!$B$8,'Pay Plan'!$B$8*0.5,(($F122-'Pay Plan'!$B$7)*'Pay Plan'!$B$5+$G122*'Pay Plan'!$B$6)*0.5),MAX((($F122-'Pay Plan'!$B$7)*'Pay Plan'!$B$5+$G122*'Pay Plan'!$B$6),'Pay Plan'!$B$8)))</f>
        <v>0</v>
      </c>
    </row>
    <row r="123" spans="1:10">
      <c r="A123" s="4"/>
      <c r="B123" s="4"/>
      <c r="C123" s="4"/>
      <c r="D123" s="4"/>
      <c r="E123" s="4"/>
      <c r="F123" s="4"/>
      <c r="G123" s="4"/>
      <c r="H123" s="7">
        <f>IF($B123="","",($F123-'Pay Plan'!$B$7)*'Pay Plan'!$B$5*IF($E123=0.5,0.5,1))</f>
        <v>0</v>
      </c>
      <c r="I123" s="7">
        <f>IF($B123="","",$G123*'Pay Plan'!$B$6*IF($E123=0.5,0.5,1))</f>
        <v>0</v>
      </c>
      <c r="J123" s="8">
        <f>IF($B123="","",IF($E123=0.5,IF((($F123-'Pay Plan'!$B$7)*'Pay Plan'!$B$5+$G123*'Pay Plan'!$B$6)&lt;'Pay Plan'!$B$8,'Pay Plan'!$B$8*0.5,(($F123-'Pay Plan'!$B$7)*'Pay Plan'!$B$5+$G123*'Pay Plan'!$B$6)*0.5),MAX((($F123-'Pay Plan'!$B$7)*'Pay Plan'!$B$5+$G123*'Pay Plan'!$B$6),'Pay Plan'!$B$8)))</f>
        <v>0</v>
      </c>
    </row>
    <row r="124" spans="1:10">
      <c r="A124" s="4"/>
      <c r="B124" s="4"/>
      <c r="C124" s="4"/>
      <c r="D124" s="4"/>
      <c r="E124" s="4"/>
      <c r="F124" s="4"/>
      <c r="G124" s="4"/>
      <c r="H124" s="7">
        <f>IF($B124="","",($F124-'Pay Plan'!$B$7)*'Pay Plan'!$B$5*IF($E124=0.5,0.5,1))</f>
        <v>0</v>
      </c>
      <c r="I124" s="7">
        <f>IF($B124="","",$G124*'Pay Plan'!$B$6*IF($E124=0.5,0.5,1))</f>
        <v>0</v>
      </c>
      <c r="J124" s="8">
        <f>IF($B124="","",IF($E124=0.5,IF((($F124-'Pay Plan'!$B$7)*'Pay Plan'!$B$5+$G124*'Pay Plan'!$B$6)&lt;'Pay Plan'!$B$8,'Pay Plan'!$B$8*0.5,(($F124-'Pay Plan'!$B$7)*'Pay Plan'!$B$5+$G124*'Pay Plan'!$B$6)*0.5),MAX((($F124-'Pay Plan'!$B$7)*'Pay Plan'!$B$5+$G124*'Pay Plan'!$B$6),'Pay Plan'!$B$8)))</f>
        <v>0</v>
      </c>
    </row>
    <row r="125" spans="1:10">
      <c r="A125" s="4"/>
      <c r="B125" s="4"/>
      <c r="C125" s="4"/>
      <c r="D125" s="4"/>
      <c r="E125" s="4"/>
      <c r="F125" s="4"/>
      <c r="G125" s="4"/>
      <c r="H125" s="7">
        <f>IF($B125="","",($F125-'Pay Plan'!$B$7)*'Pay Plan'!$B$5*IF($E125=0.5,0.5,1))</f>
        <v>0</v>
      </c>
      <c r="I125" s="7">
        <f>IF($B125="","",$G125*'Pay Plan'!$B$6*IF($E125=0.5,0.5,1))</f>
        <v>0</v>
      </c>
      <c r="J125" s="8">
        <f>IF($B125="","",IF($E125=0.5,IF((($F125-'Pay Plan'!$B$7)*'Pay Plan'!$B$5+$G125*'Pay Plan'!$B$6)&lt;'Pay Plan'!$B$8,'Pay Plan'!$B$8*0.5,(($F125-'Pay Plan'!$B$7)*'Pay Plan'!$B$5+$G125*'Pay Plan'!$B$6)*0.5),MAX((($F125-'Pay Plan'!$B$7)*'Pay Plan'!$B$5+$G125*'Pay Plan'!$B$6),'Pay Plan'!$B$8)))</f>
        <v>0</v>
      </c>
    </row>
    <row r="126" spans="1:10">
      <c r="A126" s="4"/>
      <c r="B126" s="4"/>
      <c r="C126" s="4"/>
      <c r="D126" s="4"/>
      <c r="E126" s="4"/>
      <c r="F126" s="4"/>
      <c r="G126" s="4"/>
      <c r="H126" s="7">
        <f>IF($B126="","",($F126-'Pay Plan'!$B$7)*'Pay Plan'!$B$5*IF($E126=0.5,0.5,1))</f>
        <v>0</v>
      </c>
      <c r="I126" s="7">
        <f>IF($B126="","",$G126*'Pay Plan'!$B$6*IF($E126=0.5,0.5,1))</f>
        <v>0</v>
      </c>
      <c r="J126" s="8">
        <f>IF($B126="","",IF($E126=0.5,IF((($F126-'Pay Plan'!$B$7)*'Pay Plan'!$B$5+$G126*'Pay Plan'!$B$6)&lt;'Pay Plan'!$B$8,'Pay Plan'!$B$8*0.5,(($F126-'Pay Plan'!$B$7)*'Pay Plan'!$B$5+$G126*'Pay Plan'!$B$6)*0.5),MAX((($F126-'Pay Plan'!$B$7)*'Pay Plan'!$B$5+$G126*'Pay Plan'!$B$6),'Pay Plan'!$B$8)))</f>
        <v>0</v>
      </c>
    </row>
    <row r="127" spans="1:10">
      <c r="A127" s="4"/>
      <c r="B127" s="4"/>
      <c r="C127" s="4"/>
      <c r="D127" s="4"/>
      <c r="E127" s="4"/>
      <c r="F127" s="4"/>
      <c r="G127" s="4"/>
      <c r="H127" s="7">
        <f>IF($B127="","",($F127-'Pay Plan'!$B$7)*'Pay Plan'!$B$5*IF($E127=0.5,0.5,1))</f>
        <v>0</v>
      </c>
      <c r="I127" s="7">
        <f>IF($B127="","",$G127*'Pay Plan'!$B$6*IF($E127=0.5,0.5,1))</f>
        <v>0</v>
      </c>
      <c r="J127" s="8">
        <f>IF($B127="","",IF($E127=0.5,IF((($F127-'Pay Plan'!$B$7)*'Pay Plan'!$B$5+$G127*'Pay Plan'!$B$6)&lt;'Pay Plan'!$B$8,'Pay Plan'!$B$8*0.5,(($F127-'Pay Plan'!$B$7)*'Pay Plan'!$B$5+$G127*'Pay Plan'!$B$6)*0.5),MAX((($F127-'Pay Plan'!$B$7)*'Pay Plan'!$B$5+$G127*'Pay Plan'!$B$6),'Pay Plan'!$B$8)))</f>
        <v>0</v>
      </c>
    </row>
    <row r="128" spans="1:10">
      <c r="A128" s="4"/>
      <c r="B128" s="4"/>
      <c r="C128" s="4"/>
      <c r="D128" s="4"/>
      <c r="E128" s="4"/>
      <c r="F128" s="4"/>
      <c r="G128" s="4"/>
      <c r="H128" s="7">
        <f>IF($B128="","",($F128-'Pay Plan'!$B$7)*'Pay Plan'!$B$5*IF($E128=0.5,0.5,1))</f>
        <v>0</v>
      </c>
      <c r="I128" s="7">
        <f>IF($B128="","",$G128*'Pay Plan'!$B$6*IF($E128=0.5,0.5,1))</f>
        <v>0</v>
      </c>
      <c r="J128" s="8">
        <f>IF($B128="","",IF($E128=0.5,IF((($F128-'Pay Plan'!$B$7)*'Pay Plan'!$B$5+$G128*'Pay Plan'!$B$6)&lt;'Pay Plan'!$B$8,'Pay Plan'!$B$8*0.5,(($F128-'Pay Plan'!$B$7)*'Pay Plan'!$B$5+$G128*'Pay Plan'!$B$6)*0.5),MAX((($F128-'Pay Plan'!$B$7)*'Pay Plan'!$B$5+$G128*'Pay Plan'!$B$6),'Pay Plan'!$B$8)))</f>
        <v>0</v>
      </c>
    </row>
    <row r="129" spans="1:10">
      <c r="A129" s="4"/>
      <c r="B129" s="4"/>
      <c r="C129" s="4"/>
      <c r="D129" s="4"/>
      <c r="E129" s="4"/>
      <c r="F129" s="4"/>
      <c r="G129" s="4"/>
      <c r="H129" s="7">
        <f>IF($B129="","",($F129-'Pay Plan'!$B$7)*'Pay Plan'!$B$5*IF($E129=0.5,0.5,1))</f>
        <v>0</v>
      </c>
      <c r="I129" s="7">
        <f>IF($B129="","",$G129*'Pay Plan'!$B$6*IF($E129=0.5,0.5,1))</f>
        <v>0</v>
      </c>
      <c r="J129" s="8">
        <f>IF($B129="","",IF($E129=0.5,IF((($F129-'Pay Plan'!$B$7)*'Pay Plan'!$B$5+$G129*'Pay Plan'!$B$6)&lt;'Pay Plan'!$B$8,'Pay Plan'!$B$8*0.5,(($F129-'Pay Plan'!$B$7)*'Pay Plan'!$B$5+$G129*'Pay Plan'!$B$6)*0.5),MAX((($F129-'Pay Plan'!$B$7)*'Pay Plan'!$B$5+$G129*'Pay Plan'!$B$6),'Pay Plan'!$B$8)))</f>
        <v>0</v>
      </c>
    </row>
    <row r="130" spans="1:10">
      <c r="A130" s="4"/>
      <c r="B130" s="4"/>
      <c r="C130" s="4"/>
      <c r="D130" s="4"/>
      <c r="E130" s="4"/>
      <c r="F130" s="4"/>
      <c r="G130" s="4"/>
      <c r="H130" s="7">
        <f>IF($B130="","",($F130-'Pay Plan'!$B$7)*'Pay Plan'!$B$5*IF($E130=0.5,0.5,1))</f>
        <v>0</v>
      </c>
      <c r="I130" s="7">
        <f>IF($B130="","",$G130*'Pay Plan'!$B$6*IF($E130=0.5,0.5,1))</f>
        <v>0</v>
      </c>
      <c r="J130" s="8">
        <f>IF($B130="","",IF($E130=0.5,IF((($F130-'Pay Plan'!$B$7)*'Pay Plan'!$B$5+$G130*'Pay Plan'!$B$6)&lt;'Pay Plan'!$B$8,'Pay Plan'!$B$8*0.5,(($F130-'Pay Plan'!$B$7)*'Pay Plan'!$B$5+$G130*'Pay Plan'!$B$6)*0.5),MAX((($F130-'Pay Plan'!$B$7)*'Pay Plan'!$B$5+$G130*'Pay Plan'!$B$6),'Pay Plan'!$B$8)))</f>
        <v>0</v>
      </c>
    </row>
    <row r="131" spans="1:10">
      <c r="A131" s="4"/>
      <c r="B131" s="4"/>
      <c r="C131" s="4"/>
      <c r="D131" s="4"/>
      <c r="E131" s="4"/>
      <c r="F131" s="4"/>
      <c r="G131" s="4"/>
      <c r="H131" s="7">
        <f>IF($B131="","",($F131-'Pay Plan'!$B$7)*'Pay Plan'!$B$5*IF($E131=0.5,0.5,1))</f>
        <v>0</v>
      </c>
      <c r="I131" s="7">
        <f>IF($B131="","",$G131*'Pay Plan'!$B$6*IF($E131=0.5,0.5,1))</f>
        <v>0</v>
      </c>
      <c r="J131" s="8">
        <f>IF($B131="","",IF($E131=0.5,IF((($F131-'Pay Plan'!$B$7)*'Pay Plan'!$B$5+$G131*'Pay Plan'!$B$6)&lt;'Pay Plan'!$B$8,'Pay Plan'!$B$8*0.5,(($F131-'Pay Plan'!$B$7)*'Pay Plan'!$B$5+$G131*'Pay Plan'!$B$6)*0.5),MAX((($F131-'Pay Plan'!$B$7)*'Pay Plan'!$B$5+$G131*'Pay Plan'!$B$6),'Pay Plan'!$B$8)))</f>
        <v>0</v>
      </c>
    </row>
    <row r="132" spans="1:10">
      <c r="A132" s="4"/>
      <c r="B132" s="4"/>
      <c r="C132" s="4"/>
      <c r="D132" s="4"/>
      <c r="E132" s="4"/>
      <c r="F132" s="4"/>
      <c r="G132" s="4"/>
      <c r="H132" s="7">
        <f>IF($B132="","",($F132-'Pay Plan'!$B$7)*'Pay Plan'!$B$5*IF($E132=0.5,0.5,1))</f>
        <v>0</v>
      </c>
      <c r="I132" s="7">
        <f>IF($B132="","",$G132*'Pay Plan'!$B$6*IF($E132=0.5,0.5,1))</f>
        <v>0</v>
      </c>
      <c r="J132" s="8">
        <f>IF($B132="","",IF($E132=0.5,IF((($F132-'Pay Plan'!$B$7)*'Pay Plan'!$B$5+$G132*'Pay Plan'!$B$6)&lt;'Pay Plan'!$B$8,'Pay Plan'!$B$8*0.5,(($F132-'Pay Plan'!$B$7)*'Pay Plan'!$B$5+$G132*'Pay Plan'!$B$6)*0.5),MAX((($F132-'Pay Plan'!$B$7)*'Pay Plan'!$B$5+$G132*'Pay Plan'!$B$6),'Pay Plan'!$B$8)))</f>
        <v>0</v>
      </c>
    </row>
    <row r="133" spans="1:10">
      <c r="A133" s="4"/>
      <c r="B133" s="4"/>
      <c r="C133" s="4"/>
      <c r="D133" s="4"/>
      <c r="E133" s="4"/>
      <c r="F133" s="4"/>
      <c r="G133" s="4"/>
      <c r="H133" s="7">
        <f>IF($B133="","",($F133-'Pay Plan'!$B$7)*'Pay Plan'!$B$5*IF($E133=0.5,0.5,1))</f>
        <v>0</v>
      </c>
      <c r="I133" s="7">
        <f>IF($B133="","",$G133*'Pay Plan'!$B$6*IF($E133=0.5,0.5,1))</f>
        <v>0</v>
      </c>
      <c r="J133" s="8">
        <f>IF($B133="","",IF($E133=0.5,IF((($F133-'Pay Plan'!$B$7)*'Pay Plan'!$B$5+$G133*'Pay Plan'!$B$6)&lt;'Pay Plan'!$B$8,'Pay Plan'!$B$8*0.5,(($F133-'Pay Plan'!$B$7)*'Pay Plan'!$B$5+$G133*'Pay Plan'!$B$6)*0.5),MAX((($F133-'Pay Plan'!$B$7)*'Pay Plan'!$B$5+$G133*'Pay Plan'!$B$6),'Pay Plan'!$B$8)))</f>
        <v>0</v>
      </c>
    </row>
    <row r="134" spans="1:10">
      <c r="A134" s="4"/>
      <c r="B134" s="4"/>
      <c r="C134" s="4"/>
      <c r="D134" s="4"/>
      <c r="E134" s="4"/>
      <c r="F134" s="4"/>
      <c r="G134" s="4"/>
      <c r="H134" s="7">
        <f>IF($B134="","",($F134-'Pay Plan'!$B$7)*'Pay Plan'!$B$5*IF($E134=0.5,0.5,1))</f>
        <v>0</v>
      </c>
      <c r="I134" s="7">
        <f>IF($B134="","",$G134*'Pay Plan'!$B$6*IF($E134=0.5,0.5,1))</f>
        <v>0</v>
      </c>
      <c r="J134" s="8">
        <f>IF($B134="","",IF($E134=0.5,IF((($F134-'Pay Plan'!$B$7)*'Pay Plan'!$B$5+$G134*'Pay Plan'!$B$6)&lt;'Pay Plan'!$B$8,'Pay Plan'!$B$8*0.5,(($F134-'Pay Plan'!$B$7)*'Pay Plan'!$B$5+$G134*'Pay Plan'!$B$6)*0.5),MAX((($F134-'Pay Plan'!$B$7)*'Pay Plan'!$B$5+$G134*'Pay Plan'!$B$6),'Pay Plan'!$B$8)))</f>
        <v>0</v>
      </c>
    </row>
    <row r="135" spans="1:10">
      <c r="A135" s="4"/>
      <c r="B135" s="4"/>
      <c r="C135" s="4"/>
      <c r="D135" s="4"/>
      <c r="E135" s="4"/>
      <c r="F135" s="4"/>
      <c r="G135" s="4"/>
      <c r="H135" s="7">
        <f>IF($B135="","",($F135-'Pay Plan'!$B$7)*'Pay Plan'!$B$5*IF($E135=0.5,0.5,1))</f>
        <v>0</v>
      </c>
      <c r="I135" s="7">
        <f>IF($B135="","",$G135*'Pay Plan'!$B$6*IF($E135=0.5,0.5,1))</f>
        <v>0</v>
      </c>
      <c r="J135" s="8">
        <f>IF($B135="","",IF($E135=0.5,IF((($F135-'Pay Plan'!$B$7)*'Pay Plan'!$B$5+$G135*'Pay Plan'!$B$6)&lt;'Pay Plan'!$B$8,'Pay Plan'!$B$8*0.5,(($F135-'Pay Plan'!$B$7)*'Pay Plan'!$B$5+$G135*'Pay Plan'!$B$6)*0.5),MAX((($F135-'Pay Plan'!$B$7)*'Pay Plan'!$B$5+$G135*'Pay Plan'!$B$6),'Pay Plan'!$B$8)))</f>
        <v>0</v>
      </c>
    </row>
    <row r="136" spans="1:10">
      <c r="A136" s="4"/>
      <c r="B136" s="4"/>
      <c r="C136" s="4"/>
      <c r="D136" s="4"/>
      <c r="E136" s="4"/>
      <c r="F136" s="4"/>
      <c r="G136" s="4"/>
      <c r="H136" s="7">
        <f>IF($B136="","",($F136-'Pay Plan'!$B$7)*'Pay Plan'!$B$5*IF($E136=0.5,0.5,1))</f>
        <v>0</v>
      </c>
      <c r="I136" s="7">
        <f>IF($B136="","",$G136*'Pay Plan'!$B$6*IF($E136=0.5,0.5,1))</f>
        <v>0</v>
      </c>
      <c r="J136" s="8">
        <f>IF($B136="","",IF($E136=0.5,IF((($F136-'Pay Plan'!$B$7)*'Pay Plan'!$B$5+$G136*'Pay Plan'!$B$6)&lt;'Pay Plan'!$B$8,'Pay Plan'!$B$8*0.5,(($F136-'Pay Plan'!$B$7)*'Pay Plan'!$B$5+$G136*'Pay Plan'!$B$6)*0.5),MAX((($F136-'Pay Plan'!$B$7)*'Pay Plan'!$B$5+$G136*'Pay Plan'!$B$6),'Pay Plan'!$B$8)))</f>
        <v>0</v>
      </c>
    </row>
    <row r="137" spans="1:10">
      <c r="A137" s="4"/>
      <c r="B137" s="4"/>
      <c r="C137" s="4"/>
      <c r="D137" s="4"/>
      <c r="E137" s="4"/>
      <c r="F137" s="4"/>
      <c r="G137" s="4"/>
      <c r="H137" s="7">
        <f>IF($B137="","",($F137-'Pay Plan'!$B$7)*'Pay Plan'!$B$5*IF($E137=0.5,0.5,1))</f>
        <v>0</v>
      </c>
      <c r="I137" s="7">
        <f>IF($B137="","",$G137*'Pay Plan'!$B$6*IF($E137=0.5,0.5,1))</f>
        <v>0</v>
      </c>
      <c r="J137" s="8">
        <f>IF($B137="","",IF($E137=0.5,IF((($F137-'Pay Plan'!$B$7)*'Pay Plan'!$B$5+$G137*'Pay Plan'!$B$6)&lt;'Pay Plan'!$B$8,'Pay Plan'!$B$8*0.5,(($F137-'Pay Plan'!$B$7)*'Pay Plan'!$B$5+$G137*'Pay Plan'!$B$6)*0.5),MAX((($F137-'Pay Plan'!$B$7)*'Pay Plan'!$B$5+$G137*'Pay Plan'!$B$6),'Pay Plan'!$B$8)))</f>
        <v>0</v>
      </c>
    </row>
    <row r="138" spans="1:10">
      <c r="A138" s="4"/>
      <c r="B138" s="4"/>
      <c r="C138" s="4"/>
      <c r="D138" s="4"/>
      <c r="E138" s="4"/>
      <c r="F138" s="4"/>
      <c r="G138" s="4"/>
      <c r="H138" s="7">
        <f>IF($B138="","",($F138-'Pay Plan'!$B$7)*'Pay Plan'!$B$5*IF($E138=0.5,0.5,1))</f>
        <v>0</v>
      </c>
      <c r="I138" s="7">
        <f>IF($B138="","",$G138*'Pay Plan'!$B$6*IF($E138=0.5,0.5,1))</f>
        <v>0</v>
      </c>
      <c r="J138" s="8">
        <f>IF($B138="","",IF($E138=0.5,IF((($F138-'Pay Plan'!$B$7)*'Pay Plan'!$B$5+$G138*'Pay Plan'!$B$6)&lt;'Pay Plan'!$B$8,'Pay Plan'!$B$8*0.5,(($F138-'Pay Plan'!$B$7)*'Pay Plan'!$B$5+$G138*'Pay Plan'!$B$6)*0.5),MAX((($F138-'Pay Plan'!$B$7)*'Pay Plan'!$B$5+$G138*'Pay Plan'!$B$6),'Pay Plan'!$B$8)))</f>
        <v>0</v>
      </c>
    </row>
    <row r="139" spans="1:10">
      <c r="A139" s="4"/>
      <c r="B139" s="4"/>
      <c r="C139" s="4"/>
      <c r="D139" s="4"/>
      <c r="E139" s="4"/>
      <c r="F139" s="4"/>
      <c r="G139" s="4"/>
      <c r="H139" s="7">
        <f>IF($B139="","",($F139-'Pay Plan'!$B$7)*'Pay Plan'!$B$5*IF($E139=0.5,0.5,1))</f>
        <v>0</v>
      </c>
      <c r="I139" s="7">
        <f>IF($B139="","",$G139*'Pay Plan'!$B$6*IF($E139=0.5,0.5,1))</f>
        <v>0</v>
      </c>
      <c r="J139" s="8">
        <f>IF($B139="","",IF($E139=0.5,IF((($F139-'Pay Plan'!$B$7)*'Pay Plan'!$B$5+$G139*'Pay Plan'!$B$6)&lt;'Pay Plan'!$B$8,'Pay Plan'!$B$8*0.5,(($F139-'Pay Plan'!$B$7)*'Pay Plan'!$B$5+$G139*'Pay Plan'!$B$6)*0.5),MAX((($F139-'Pay Plan'!$B$7)*'Pay Plan'!$B$5+$G139*'Pay Plan'!$B$6),'Pay Plan'!$B$8)))</f>
        <v>0</v>
      </c>
    </row>
    <row r="140" spans="1:10">
      <c r="A140" s="4"/>
      <c r="B140" s="4"/>
      <c r="C140" s="4"/>
      <c r="D140" s="4"/>
      <c r="E140" s="4"/>
      <c r="F140" s="4"/>
      <c r="G140" s="4"/>
      <c r="H140" s="7">
        <f>IF($B140="","",($F140-'Pay Plan'!$B$7)*'Pay Plan'!$B$5*IF($E140=0.5,0.5,1))</f>
        <v>0</v>
      </c>
      <c r="I140" s="7">
        <f>IF($B140="","",$G140*'Pay Plan'!$B$6*IF($E140=0.5,0.5,1))</f>
        <v>0</v>
      </c>
      <c r="J140" s="8">
        <f>IF($B140="","",IF($E140=0.5,IF((($F140-'Pay Plan'!$B$7)*'Pay Plan'!$B$5+$G140*'Pay Plan'!$B$6)&lt;'Pay Plan'!$B$8,'Pay Plan'!$B$8*0.5,(($F140-'Pay Plan'!$B$7)*'Pay Plan'!$B$5+$G140*'Pay Plan'!$B$6)*0.5),MAX((($F140-'Pay Plan'!$B$7)*'Pay Plan'!$B$5+$G140*'Pay Plan'!$B$6),'Pay Plan'!$B$8)))</f>
        <v>0</v>
      </c>
    </row>
    <row r="141" spans="1:10">
      <c r="A141" s="4"/>
      <c r="B141" s="4"/>
      <c r="C141" s="4"/>
      <c r="D141" s="4"/>
      <c r="E141" s="4"/>
      <c r="F141" s="4"/>
      <c r="G141" s="4"/>
      <c r="H141" s="7">
        <f>IF($B141="","",($F141-'Pay Plan'!$B$7)*'Pay Plan'!$B$5*IF($E141=0.5,0.5,1))</f>
        <v>0</v>
      </c>
      <c r="I141" s="7">
        <f>IF($B141="","",$G141*'Pay Plan'!$B$6*IF($E141=0.5,0.5,1))</f>
        <v>0</v>
      </c>
      <c r="J141" s="8">
        <f>IF($B141="","",IF($E141=0.5,IF((($F141-'Pay Plan'!$B$7)*'Pay Plan'!$B$5+$G141*'Pay Plan'!$B$6)&lt;'Pay Plan'!$B$8,'Pay Plan'!$B$8*0.5,(($F141-'Pay Plan'!$B$7)*'Pay Plan'!$B$5+$G141*'Pay Plan'!$B$6)*0.5),MAX((($F141-'Pay Plan'!$B$7)*'Pay Plan'!$B$5+$G141*'Pay Plan'!$B$6),'Pay Plan'!$B$8)))</f>
        <v>0</v>
      </c>
    </row>
    <row r="142" spans="1:10">
      <c r="A142" s="4"/>
      <c r="B142" s="4"/>
      <c r="C142" s="4"/>
      <c r="D142" s="4"/>
      <c r="E142" s="4"/>
      <c r="F142" s="4"/>
      <c r="G142" s="4"/>
      <c r="H142" s="7">
        <f>IF($B142="","",($F142-'Pay Plan'!$B$7)*'Pay Plan'!$B$5*IF($E142=0.5,0.5,1))</f>
        <v>0</v>
      </c>
      <c r="I142" s="7">
        <f>IF($B142="","",$G142*'Pay Plan'!$B$6*IF($E142=0.5,0.5,1))</f>
        <v>0</v>
      </c>
      <c r="J142" s="8">
        <f>IF($B142="","",IF($E142=0.5,IF((($F142-'Pay Plan'!$B$7)*'Pay Plan'!$B$5+$G142*'Pay Plan'!$B$6)&lt;'Pay Plan'!$B$8,'Pay Plan'!$B$8*0.5,(($F142-'Pay Plan'!$B$7)*'Pay Plan'!$B$5+$G142*'Pay Plan'!$B$6)*0.5),MAX((($F142-'Pay Plan'!$B$7)*'Pay Plan'!$B$5+$G142*'Pay Plan'!$B$6),'Pay Plan'!$B$8)))</f>
        <v>0</v>
      </c>
    </row>
    <row r="143" spans="1:10">
      <c r="A143" s="4"/>
      <c r="B143" s="4"/>
      <c r="C143" s="4"/>
      <c r="D143" s="4"/>
      <c r="E143" s="4"/>
      <c r="F143" s="4"/>
      <c r="G143" s="4"/>
      <c r="H143" s="7">
        <f>IF($B143="","",($F143-'Pay Plan'!$B$7)*'Pay Plan'!$B$5*IF($E143=0.5,0.5,1))</f>
        <v>0</v>
      </c>
      <c r="I143" s="7">
        <f>IF($B143="","",$G143*'Pay Plan'!$B$6*IF($E143=0.5,0.5,1))</f>
        <v>0</v>
      </c>
      <c r="J143" s="8">
        <f>IF($B143="","",IF($E143=0.5,IF((($F143-'Pay Plan'!$B$7)*'Pay Plan'!$B$5+$G143*'Pay Plan'!$B$6)&lt;'Pay Plan'!$B$8,'Pay Plan'!$B$8*0.5,(($F143-'Pay Plan'!$B$7)*'Pay Plan'!$B$5+$G143*'Pay Plan'!$B$6)*0.5),MAX((($F143-'Pay Plan'!$B$7)*'Pay Plan'!$B$5+$G143*'Pay Plan'!$B$6),'Pay Plan'!$B$8)))</f>
        <v>0</v>
      </c>
    </row>
    <row r="144" spans="1:10">
      <c r="A144" s="4"/>
      <c r="B144" s="4"/>
      <c r="C144" s="4"/>
      <c r="D144" s="4"/>
      <c r="E144" s="4"/>
      <c r="F144" s="4"/>
      <c r="G144" s="4"/>
      <c r="H144" s="7">
        <f>IF($B144="","",($F144-'Pay Plan'!$B$7)*'Pay Plan'!$B$5*IF($E144=0.5,0.5,1))</f>
        <v>0</v>
      </c>
      <c r="I144" s="7">
        <f>IF($B144="","",$G144*'Pay Plan'!$B$6*IF($E144=0.5,0.5,1))</f>
        <v>0</v>
      </c>
      <c r="J144" s="8">
        <f>IF($B144="","",IF($E144=0.5,IF((($F144-'Pay Plan'!$B$7)*'Pay Plan'!$B$5+$G144*'Pay Plan'!$B$6)&lt;'Pay Plan'!$B$8,'Pay Plan'!$B$8*0.5,(($F144-'Pay Plan'!$B$7)*'Pay Plan'!$B$5+$G144*'Pay Plan'!$B$6)*0.5),MAX((($F144-'Pay Plan'!$B$7)*'Pay Plan'!$B$5+$G144*'Pay Plan'!$B$6),'Pay Plan'!$B$8)))</f>
        <v>0</v>
      </c>
    </row>
    <row r="145" spans="1:10">
      <c r="A145" s="4"/>
      <c r="B145" s="4"/>
      <c r="C145" s="4"/>
      <c r="D145" s="4"/>
      <c r="E145" s="4"/>
      <c r="F145" s="4"/>
      <c r="G145" s="4"/>
      <c r="H145" s="7">
        <f>IF($B145="","",($F145-'Pay Plan'!$B$7)*'Pay Plan'!$B$5*IF($E145=0.5,0.5,1))</f>
        <v>0</v>
      </c>
      <c r="I145" s="7">
        <f>IF($B145="","",$G145*'Pay Plan'!$B$6*IF($E145=0.5,0.5,1))</f>
        <v>0</v>
      </c>
      <c r="J145" s="8">
        <f>IF($B145="","",IF($E145=0.5,IF((($F145-'Pay Plan'!$B$7)*'Pay Plan'!$B$5+$G145*'Pay Plan'!$B$6)&lt;'Pay Plan'!$B$8,'Pay Plan'!$B$8*0.5,(($F145-'Pay Plan'!$B$7)*'Pay Plan'!$B$5+$G145*'Pay Plan'!$B$6)*0.5),MAX((($F145-'Pay Plan'!$B$7)*'Pay Plan'!$B$5+$G145*'Pay Plan'!$B$6),'Pay Plan'!$B$8)))</f>
        <v>0</v>
      </c>
    </row>
    <row r="146" spans="1:10">
      <c r="A146" s="4"/>
      <c r="B146" s="4"/>
      <c r="C146" s="4"/>
      <c r="D146" s="4"/>
      <c r="E146" s="4"/>
      <c r="F146" s="4"/>
      <c r="G146" s="4"/>
      <c r="H146" s="7">
        <f>IF($B146="","",($F146-'Pay Plan'!$B$7)*'Pay Plan'!$B$5*IF($E146=0.5,0.5,1))</f>
        <v>0</v>
      </c>
      <c r="I146" s="7">
        <f>IF($B146="","",$G146*'Pay Plan'!$B$6*IF($E146=0.5,0.5,1))</f>
        <v>0</v>
      </c>
      <c r="J146" s="8">
        <f>IF($B146="","",IF($E146=0.5,IF((($F146-'Pay Plan'!$B$7)*'Pay Plan'!$B$5+$G146*'Pay Plan'!$B$6)&lt;'Pay Plan'!$B$8,'Pay Plan'!$B$8*0.5,(($F146-'Pay Plan'!$B$7)*'Pay Plan'!$B$5+$G146*'Pay Plan'!$B$6)*0.5),MAX((($F146-'Pay Plan'!$B$7)*'Pay Plan'!$B$5+$G146*'Pay Plan'!$B$6),'Pay Plan'!$B$8)))</f>
        <v>0</v>
      </c>
    </row>
    <row r="147" spans="1:10">
      <c r="A147" s="4"/>
      <c r="B147" s="4"/>
      <c r="C147" s="4"/>
      <c r="D147" s="4"/>
      <c r="E147" s="4"/>
      <c r="F147" s="4"/>
      <c r="G147" s="4"/>
      <c r="H147" s="7">
        <f>IF($B147="","",($F147-'Pay Plan'!$B$7)*'Pay Plan'!$B$5*IF($E147=0.5,0.5,1))</f>
        <v>0</v>
      </c>
      <c r="I147" s="7">
        <f>IF($B147="","",$G147*'Pay Plan'!$B$6*IF($E147=0.5,0.5,1))</f>
        <v>0</v>
      </c>
      <c r="J147" s="8">
        <f>IF($B147="","",IF($E147=0.5,IF((($F147-'Pay Plan'!$B$7)*'Pay Plan'!$B$5+$G147*'Pay Plan'!$B$6)&lt;'Pay Plan'!$B$8,'Pay Plan'!$B$8*0.5,(($F147-'Pay Plan'!$B$7)*'Pay Plan'!$B$5+$G147*'Pay Plan'!$B$6)*0.5),MAX((($F147-'Pay Plan'!$B$7)*'Pay Plan'!$B$5+$G147*'Pay Plan'!$B$6),'Pay Plan'!$B$8)))</f>
        <v>0</v>
      </c>
    </row>
    <row r="148" spans="1:10">
      <c r="A148" s="4"/>
      <c r="B148" s="4"/>
      <c r="C148" s="4"/>
      <c r="D148" s="4"/>
      <c r="E148" s="4"/>
      <c r="F148" s="4"/>
      <c r="G148" s="4"/>
      <c r="H148" s="7">
        <f>IF($B148="","",($F148-'Pay Plan'!$B$7)*'Pay Plan'!$B$5*IF($E148=0.5,0.5,1))</f>
        <v>0</v>
      </c>
      <c r="I148" s="7">
        <f>IF($B148="","",$G148*'Pay Plan'!$B$6*IF($E148=0.5,0.5,1))</f>
        <v>0</v>
      </c>
      <c r="J148" s="8">
        <f>IF($B148="","",IF($E148=0.5,IF((($F148-'Pay Plan'!$B$7)*'Pay Plan'!$B$5+$G148*'Pay Plan'!$B$6)&lt;'Pay Plan'!$B$8,'Pay Plan'!$B$8*0.5,(($F148-'Pay Plan'!$B$7)*'Pay Plan'!$B$5+$G148*'Pay Plan'!$B$6)*0.5),MAX((($F148-'Pay Plan'!$B$7)*'Pay Plan'!$B$5+$G148*'Pay Plan'!$B$6),'Pay Plan'!$B$8)))</f>
        <v>0</v>
      </c>
    </row>
    <row r="149" spans="1:10">
      <c r="A149" s="4"/>
      <c r="B149" s="4"/>
      <c r="C149" s="4"/>
      <c r="D149" s="4"/>
      <c r="E149" s="4"/>
      <c r="F149" s="4"/>
      <c r="G149" s="4"/>
      <c r="H149" s="7">
        <f>IF($B149="","",($F149-'Pay Plan'!$B$7)*'Pay Plan'!$B$5*IF($E149=0.5,0.5,1))</f>
        <v>0</v>
      </c>
      <c r="I149" s="7">
        <f>IF($B149="","",$G149*'Pay Plan'!$B$6*IF($E149=0.5,0.5,1))</f>
        <v>0</v>
      </c>
      <c r="J149" s="8">
        <f>IF($B149="","",IF($E149=0.5,IF((($F149-'Pay Plan'!$B$7)*'Pay Plan'!$B$5+$G149*'Pay Plan'!$B$6)&lt;'Pay Plan'!$B$8,'Pay Plan'!$B$8*0.5,(($F149-'Pay Plan'!$B$7)*'Pay Plan'!$B$5+$G149*'Pay Plan'!$B$6)*0.5),MAX((($F149-'Pay Plan'!$B$7)*'Pay Plan'!$B$5+$G149*'Pay Plan'!$B$6),'Pay Plan'!$B$8)))</f>
        <v>0</v>
      </c>
    </row>
    <row r="150" spans="1:10">
      <c r="A150" s="4"/>
      <c r="B150" s="4"/>
      <c r="C150" s="4"/>
      <c r="D150" s="4"/>
      <c r="E150" s="4"/>
      <c r="F150" s="4"/>
      <c r="G150" s="4"/>
      <c r="H150" s="7">
        <f>IF($B150="","",($F150-'Pay Plan'!$B$7)*'Pay Plan'!$B$5*IF($E150=0.5,0.5,1))</f>
        <v>0</v>
      </c>
      <c r="I150" s="7">
        <f>IF($B150="","",$G150*'Pay Plan'!$B$6*IF($E150=0.5,0.5,1))</f>
        <v>0</v>
      </c>
      <c r="J150" s="8">
        <f>IF($B150="","",IF($E150=0.5,IF((($F150-'Pay Plan'!$B$7)*'Pay Plan'!$B$5+$G150*'Pay Plan'!$B$6)&lt;'Pay Plan'!$B$8,'Pay Plan'!$B$8*0.5,(($F150-'Pay Plan'!$B$7)*'Pay Plan'!$B$5+$G150*'Pay Plan'!$B$6)*0.5),MAX((($F150-'Pay Plan'!$B$7)*'Pay Plan'!$B$5+$G150*'Pay Plan'!$B$6),'Pay Plan'!$B$8)))</f>
        <v>0</v>
      </c>
    </row>
    <row r="151" spans="1:10">
      <c r="A151" s="4"/>
      <c r="B151" s="4"/>
      <c r="C151" s="4"/>
      <c r="D151" s="4"/>
      <c r="E151" s="4"/>
      <c r="F151" s="4"/>
      <c r="G151" s="4"/>
      <c r="H151" s="7">
        <f>IF($B151="","",($F151-'Pay Plan'!$B$7)*'Pay Plan'!$B$5*IF($E151=0.5,0.5,1))</f>
        <v>0</v>
      </c>
      <c r="I151" s="7">
        <f>IF($B151="","",$G151*'Pay Plan'!$B$6*IF($E151=0.5,0.5,1))</f>
        <v>0</v>
      </c>
      <c r="J151" s="8">
        <f>IF($B151="","",IF($E151=0.5,IF((($F151-'Pay Plan'!$B$7)*'Pay Plan'!$B$5+$G151*'Pay Plan'!$B$6)&lt;'Pay Plan'!$B$8,'Pay Plan'!$B$8*0.5,(($F151-'Pay Plan'!$B$7)*'Pay Plan'!$B$5+$G151*'Pay Plan'!$B$6)*0.5),MAX((($F151-'Pay Plan'!$B$7)*'Pay Plan'!$B$5+$G151*'Pay Plan'!$B$6),'Pay Plan'!$B$8)))</f>
        <v>0</v>
      </c>
    </row>
    <row r="152" spans="1:10">
      <c r="A152" s="4"/>
      <c r="B152" s="4"/>
      <c r="C152" s="4"/>
      <c r="D152" s="4"/>
      <c r="E152" s="4"/>
      <c r="F152" s="4"/>
      <c r="G152" s="4"/>
      <c r="H152" s="7">
        <f>IF($B152="","",($F152-'Pay Plan'!$B$7)*'Pay Plan'!$B$5*IF($E152=0.5,0.5,1))</f>
        <v>0</v>
      </c>
      <c r="I152" s="7">
        <f>IF($B152="","",$G152*'Pay Plan'!$B$6*IF($E152=0.5,0.5,1))</f>
        <v>0</v>
      </c>
      <c r="J152" s="8">
        <f>IF($B152="","",IF($E152=0.5,IF((($F152-'Pay Plan'!$B$7)*'Pay Plan'!$B$5+$G152*'Pay Plan'!$B$6)&lt;'Pay Plan'!$B$8,'Pay Plan'!$B$8*0.5,(($F152-'Pay Plan'!$B$7)*'Pay Plan'!$B$5+$G152*'Pay Plan'!$B$6)*0.5),MAX((($F152-'Pay Plan'!$B$7)*'Pay Plan'!$B$5+$G152*'Pay Plan'!$B$6),'Pay Plan'!$B$8)))</f>
        <v>0</v>
      </c>
    </row>
    <row r="153" spans="1:10">
      <c r="A153" s="4"/>
      <c r="B153" s="4"/>
      <c r="C153" s="4"/>
      <c r="D153" s="4"/>
      <c r="E153" s="4"/>
      <c r="F153" s="4"/>
      <c r="G153" s="4"/>
      <c r="H153" s="7">
        <f>IF($B153="","",($F153-'Pay Plan'!$B$7)*'Pay Plan'!$B$5*IF($E153=0.5,0.5,1))</f>
        <v>0</v>
      </c>
      <c r="I153" s="7">
        <f>IF($B153="","",$G153*'Pay Plan'!$B$6*IF($E153=0.5,0.5,1))</f>
        <v>0</v>
      </c>
      <c r="J153" s="8">
        <f>IF($B153="","",IF($E153=0.5,IF((($F153-'Pay Plan'!$B$7)*'Pay Plan'!$B$5+$G153*'Pay Plan'!$B$6)&lt;'Pay Plan'!$B$8,'Pay Plan'!$B$8*0.5,(($F153-'Pay Plan'!$B$7)*'Pay Plan'!$B$5+$G153*'Pay Plan'!$B$6)*0.5),MAX((($F153-'Pay Plan'!$B$7)*'Pay Plan'!$B$5+$G153*'Pay Plan'!$B$6),'Pay Plan'!$B$8)))</f>
        <v>0</v>
      </c>
    </row>
    <row r="154" spans="1:10">
      <c r="A154" s="4"/>
      <c r="B154" s="4"/>
      <c r="C154" s="4"/>
      <c r="D154" s="4"/>
      <c r="E154" s="4"/>
      <c r="F154" s="4"/>
      <c r="G154" s="4"/>
      <c r="H154" s="7">
        <f>IF($B154="","",($F154-'Pay Plan'!$B$7)*'Pay Plan'!$B$5*IF($E154=0.5,0.5,1))</f>
        <v>0</v>
      </c>
      <c r="I154" s="7">
        <f>IF($B154="","",$G154*'Pay Plan'!$B$6*IF($E154=0.5,0.5,1))</f>
        <v>0</v>
      </c>
      <c r="J154" s="8">
        <f>IF($B154="","",IF($E154=0.5,IF((($F154-'Pay Plan'!$B$7)*'Pay Plan'!$B$5+$G154*'Pay Plan'!$B$6)&lt;'Pay Plan'!$B$8,'Pay Plan'!$B$8*0.5,(($F154-'Pay Plan'!$B$7)*'Pay Plan'!$B$5+$G154*'Pay Plan'!$B$6)*0.5),MAX((($F154-'Pay Plan'!$B$7)*'Pay Plan'!$B$5+$G154*'Pay Plan'!$B$6),'Pay Plan'!$B$8)))</f>
        <v>0</v>
      </c>
    </row>
    <row r="155" spans="1:10">
      <c r="A155" s="4"/>
      <c r="B155" s="4"/>
      <c r="C155" s="4"/>
      <c r="D155" s="4"/>
      <c r="E155" s="4"/>
      <c r="F155" s="4"/>
      <c r="G155" s="4"/>
      <c r="H155" s="7">
        <f>IF($B155="","",($F155-'Pay Plan'!$B$7)*'Pay Plan'!$B$5*IF($E155=0.5,0.5,1))</f>
        <v>0</v>
      </c>
      <c r="I155" s="7">
        <f>IF($B155="","",$G155*'Pay Plan'!$B$6*IF($E155=0.5,0.5,1))</f>
        <v>0</v>
      </c>
      <c r="J155" s="8">
        <f>IF($B155="","",IF($E155=0.5,IF((($F155-'Pay Plan'!$B$7)*'Pay Plan'!$B$5+$G155*'Pay Plan'!$B$6)&lt;'Pay Plan'!$B$8,'Pay Plan'!$B$8*0.5,(($F155-'Pay Plan'!$B$7)*'Pay Plan'!$B$5+$G155*'Pay Plan'!$B$6)*0.5),MAX((($F155-'Pay Plan'!$B$7)*'Pay Plan'!$B$5+$G155*'Pay Plan'!$B$6),'Pay Plan'!$B$8)))</f>
        <v>0</v>
      </c>
    </row>
    <row r="156" spans="1:10">
      <c r="A156" s="4"/>
      <c r="B156" s="4"/>
      <c r="C156" s="4"/>
      <c r="D156" s="4"/>
      <c r="E156" s="4"/>
      <c r="F156" s="4"/>
      <c r="G156" s="4"/>
      <c r="H156" s="7">
        <f>IF($B156="","",($F156-'Pay Plan'!$B$7)*'Pay Plan'!$B$5*IF($E156=0.5,0.5,1))</f>
        <v>0</v>
      </c>
      <c r="I156" s="7">
        <f>IF($B156="","",$G156*'Pay Plan'!$B$6*IF($E156=0.5,0.5,1))</f>
        <v>0</v>
      </c>
      <c r="J156" s="8">
        <f>IF($B156="","",IF($E156=0.5,IF((($F156-'Pay Plan'!$B$7)*'Pay Plan'!$B$5+$G156*'Pay Plan'!$B$6)&lt;'Pay Plan'!$B$8,'Pay Plan'!$B$8*0.5,(($F156-'Pay Plan'!$B$7)*'Pay Plan'!$B$5+$G156*'Pay Plan'!$B$6)*0.5),MAX((($F156-'Pay Plan'!$B$7)*'Pay Plan'!$B$5+$G156*'Pay Plan'!$B$6),'Pay Plan'!$B$8)))</f>
        <v>0</v>
      </c>
    </row>
    <row r="157" spans="1:10">
      <c r="A157" s="4"/>
      <c r="B157" s="4"/>
      <c r="C157" s="4"/>
      <c r="D157" s="4"/>
      <c r="E157" s="4"/>
      <c r="F157" s="4"/>
      <c r="G157" s="4"/>
      <c r="H157" s="7">
        <f>IF($B157="","",($F157-'Pay Plan'!$B$7)*'Pay Plan'!$B$5*IF($E157=0.5,0.5,1))</f>
        <v>0</v>
      </c>
      <c r="I157" s="7">
        <f>IF($B157="","",$G157*'Pay Plan'!$B$6*IF($E157=0.5,0.5,1))</f>
        <v>0</v>
      </c>
      <c r="J157" s="8">
        <f>IF($B157="","",IF($E157=0.5,IF((($F157-'Pay Plan'!$B$7)*'Pay Plan'!$B$5+$G157*'Pay Plan'!$B$6)&lt;'Pay Plan'!$B$8,'Pay Plan'!$B$8*0.5,(($F157-'Pay Plan'!$B$7)*'Pay Plan'!$B$5+$G157*'Pay Plan'!$B$6)*0.5),MAX((($F157-'Pay Plan'!$B$7)*'Pay Plan'!$B$5+$G157*'Pay Plan'!$B$6),'Pay Plan'!$B$8)))</f>
        <v>0</v>
      </c>
    </row>
    <row r="158" spans="1:10">
      <c r="A158" s="4"/>
      <c r="B158" s="4"/>
      <c r="C158" s="4"/>
      <c r="D158" s="4"/>
      <c r="E158" s="4"/>
      <c r="F158" s="4"/>
      <c r="G158" s="4"/>
      <c r="H158" s="7">
        <f>IF($B158="","",($F158-'Pay Plan'!$B$7)*'Pay Plan'!$B$5*IF($E158=0.5,0.5,1))</f>
        <v>0</v>
      </c>
      <c r="I158" s="7">
        <f>IF($B158="","",$G158*'Pay Plan'!$B$6*IF($E158=0.5,0.5,1))</f>
        <v>0</v>
      </c>
      <c r="J158" s="8">
        <f>IF($B158="","",IF($E158=0.5,IF((($F158-'Pay Plan'!$B$7)*'Pay Plan'!$B$5+$G158*'Pay Plan'!$B$6)&lt;'Pay Plan'!$B$8,'Pay Plan'!$B$8*0.5,(($F158-'Pay Plan'!$B$7)*'Pay Plan'!$B$5+$G158*'Pay Plan'!$B$6)*0.5),MAX((($F158-'Pay Plan'!$B$7)*'Pay Plan'!$B$5+$G158*'Pay Plan'!$B$6),'Pay Plan'!$B$8)))</f>
        <v>0</v>
      </c>
    </row>
    <row r="159" spans="1:10">
      <c r="A159" s="4"/>
      <c r="B159" s="4"/>
      <c r="C159" s="4"/>
      <c r="D159" s="4"/>
      <c r="E159" s="4"/>
      <c r="F159" s="4"/>
      <c r="G159" s="4"/>
      <c r="H159" s="7">
        <f>IF($B159="","",($F159-'Pay Plan'!$B$7)*'Pay Plan'!$B$5*IF($E159=0.5,0.5,1))</f>
        <v>0</v>
      </c>
      <c r="I159" s="7">
        <f>IF($B159="","",$G159*'Pay Plan'!$B$6*IF($E159=0.5,0.5,1))</f>
        <v>0</v>
      </c>
      <c r="J159" s="8">
        <f>IF($B159="","",IF($E159=0.5,IF((($F159-'Pay Plan'!$B$7)*'Pay Plan'!$B$5+$G159*'Pay Plan'!$B$6)&lt;'Pay Plan'!$B$8,'Pay Plan'!$B$8*0.5,(($F159-'Pay Plan'!$B$7)*'Pay Plan'!$B$5+$G159*'Pay Plan'!$B$6)*0.5),MAX((($F159-'Pay Plan'!$B$7)*'Pay Plan'!$B$5+$G159*'Pay Plan'!$B$6),'Pay Plan'!$B$8)))</f>
        <v>0</v>
      </c>
    </row>
    <row r="160" spans="1:10">
      <c r="A160" s="4"/>
      <c r="B160" s="4"/>
      <c r="C160" s="4"/>
      <c r="D160" s="4"/>
      <c r="E160" s="4"/>
      <c r="F160" s="4"/>
      <c r="G160" s="4"/>
      <c r="H160" s="7">
        <f>IF($B160="","",($F160-'Pay Plan'!$B$7)*'Pay Plan'!$B$5*IF($E160=0.5,0.5,1))</f>
        <v>0</v>
      </c>
      <c r="I160" s="7">
        <f>IF($B160="","",$G160*'Pay Plan'!$B$6*IF($E160=0.5,0.5,1))</f>
        <v>0</v>
      </c>
      <c r="J160" s="8">
        <f>IF($B160="","",IF($E160=0.5,IF((($F160-'Pay Plan'!$B$7)*'Pay Plan'!$B$5+$G160*'Pay Plan'!$B$6)&lt;'Pay Plan'!$B$8,'Pay Plan'!$B$8*0.5,(($F160-'Pay Plan'!$B$7)*'Pay Plan'!$B$5+$G160*'Pay Plan'!$B$6)*0.5),MAX((($F160-'Pay Plan'!$B$7)*'Pay Plan'!$B$5+$G160*'Pay Plan'!$B$6),'Pay Plan'!$B$8)))</f>
        <v>0</v>
      </c>
    </row>
    <row r="161" spans="1:10">
      <c r="A161" s="4"/>
      <c r="B161" s="4"/>
      <c r="C161" s="4"/>
      <c r="D161" s="4"/>
      <c r="E161" s="4"/>
      <c r="F161" s="4"/>
      <c r="G161" s="4"/>
      <c r="H161" s="7">
        <f>IF($B161="","",($F161-'Pay Plan'!$B$7)*'Pay Plan'!$B$5*IF($E161=0.5,0.5,1))</f>
        <v>0</v>
      </c>
      <c r="I161" s="7">
        <f>IF($B161="","",$G161*'Pay Plan'!$B$6*IF($E161=0.5,0.5,1))</f>
        <v>0</v>
      </c>
      <c r="J161" s="8">
        <f>IF($B161="","",IF($E161=0.5,IF((($F161-'Pay Plan'!$B$7)*'Pay Plan'!$B$5+$G161*'Pay Plan'!$B$6)&lt;'Pay Plan'!$B$8,'Pay Plan'!$B$8*0.5,(($F161-'Pay Plan'!$B$7)*'Pay Plan'!$B$5+$G161*'Pay Plan'!$B$6)*0.5),MAX((($F161-'Pay Plan'!$B$7)*'Pay Plan'!$B$5+$G161*'Pay Plan'!$B$6),'Pay Plan'!$B$8)))</f>
        <v>0</v>
      </c>
    </row>
    <row r="162" spans="1:10">
      <c r="A162" s="4"/>
      <c r="B162" s="4"/>
      <c r="C162" s="4"/>
      <c r="D162" s="4"/>
      <c r="E162" s="4"/>
      <c r="F162" s="4"/>
      <c r="G162" s="4"/>
      <c r="H162" s="7">
        <f>IF($B162="","",($F162-'Pay Plan'!$B$7)*'Pay Plan'!$B$5*IF($E162=0.5,0.5,1))</f>
        <v>0</v>
      </c>
      <c r="I162" s="7">
        <f>IF($B162="","",$G162*'Pay Plan'!$B$6*IF($E162=0.5,0.5,1))</f>
        <v>0</v>
      </c>
      <c r="J162" s="8">
        <f>IF($B162="","",IF($E162=0.5,IF((($F162-'Pay Plan'!$B$7)*'Pay Plan'!$B$5+$G162*'Pay Plan'!$B$6)&lt;'Pay Plan'!$B$8,'Pay Plan'!$B$8*0.5,(($F162-'Pay Plan'!$B$7)*'Pay Plan'!$B$5+$G162*'Pay Plan'!$B$6)*0.5),MAX((($F162-'Pay Plan'!$B$7)*'Pay Plan'!$B$5+$G162*'Pay Plan'!$B$6),'Pay Plan'!$B$8)))</f>
        <v>0</v>
      </c>
    </row>
    <row r="163" spans="1:10">
      <c r="A163" s="4"/>
      <c r="B163" s="4"/>
      <c r="C163" s="4"/>
      <c r="D163" s="4"/>
      <c r="E163" s="4"/>
      <c r="F163" s="4"/>
      <c r="G163" s="4"/>
      <c r="H163" s="7">
        <f>IF($B163="","",($F163-'Pay Plan'!$B$7)*'Pay Plan'!$B$5*IF($E163=0.5,0.5,1))</f>
        <v>0</v>
      </c>
      <c r="I163" s="7">
        <f>IF($B163="","",$G163*'Pay Plan'!$B$6*IF($E163=0.5,0.5,1))</f>
        <v>0</v>
      </c>
      <c r="J163" s="8">
        <f>IF($B163="","",IF($E163=0.5,IF((($F163-'Pay Plan'!$B$7)*'Pay Plan'!$B$5+$G163*'Pay Plan'!$B$6)&lt;'Pay Plan'!$B$8,'Pay Plan'!$B$8*0.5,(($F163-'Pay Plan'!$B$7)*'Pay Plan'!$B$5+$G163*'Pay Plan'!$B$6)*0.5),MAX((($F163-'Pay Plan'!$B$7)*'Pay Plan'!$B$5+$G163*'Pay Plan'!$B$6),'Pay Plan'!$B$8)))</f>
        <v>0</v>
      </c>
    </row>
    <row r="164" spans="1:10">
      <c r="A164" s="4"/>
      <c r="B164" s="4"/>
      <c r="C164" s="4"/>
      <c r="D164" s="4"/>
      <c r="E164" s="4"/>
      <c r="F164" s="4"/>
      <c r="G164" s="4"/>
      <c r="H164" s="7">
        <f>IF($B164="","",($F164-'Pay Plan'!$B$7)*'Pay Plan'!$B$5*IF($E164=0.5,0.5,1))</f>
        <v>0</v>
      </c>
      <c r="I164" s="7">
        <f>IF($B164="","",$G164*'Pay Plan'!$B$6*IF($E164=0.5,0.5,1))</f>
        <v>0</v>
      </c>
      <c r="J164" s="8">
        <f>IF($B164="","",IF($E164=0.5,IF((($F164-'Pay Plan'!$B$7)*'Pay Plan'!$B$5+$G164*'Pay Plan'!$B$6)&lt;'Pay Plan'!$B$8,'Pay Plan'!$B$8*0.5,(($F164-'Pay Plan'!$B$7)*'Pay Plan'!$B$5+$G164*'Pay Plan'!$B$6)*0.5),MAX((($F164-'Pay Plan'!$B$7)*'Pay Plan'!$B$5+$G164*'Pay Plan'!$B$6),'Pay Plan'!$B$8)))</f>
        <v>0</v>
      </c>
    </row>
    <row r="165" spans="1:10">
      <c r="A165" s="4"/>
      <c r="B165" s="4"/>
      <c r="C165" s="4"/>
      <c r="D165" s="4"/>
      <c r="E165" s="4"/>
      <c r="F165" s="4"/>
      <c r="G165" s="4"/>
      <c r="H165" s="7">
        <f>IF($B165="","",($F165-'Pay Plan'!$B$7)*'Pay Plan'!$B$5*IF($E165=0.5,0.5,1))</f>
        <v>0</v>
      </c>
      <c r="I165" s="7">
        <f>IF($B165="","",$G165*'Pay Plan'!$B$6*IF($E165=0.5,0.5,1))</f>
        <v>0</v>
      </c>
      <c r="J165" s="8">
        <f>IF($B165="","",IF($E165=0.5,IF((($F165-'Pay Plan'!$B$7)*'Pay Plan'!$B$5+$G165*'Pay Plan'!$B$6)&lt;'Pay Plan'!$B$8,'Pay Plan'!$B$8*0.5,(($F165-'Pay Plan'!$B$7)*'Pay Plan'!$B$5+$G165*'Pay Plan'!$B$6)*0.5),MAX((($F165-'Pay Plan'!$B$7)*'Pay Plan'!$B$5+$G165*'Pay Plan'!$B$6),'Pay Plan'!$B$8)))</f>
        <v>0</v>
      </c>
    </row>
    <row r="166" spans="1:10">
      <c r="A166" s="4"/>
      <c r="B166" s="4"/>
      <c r="C166" s="4"/>
      <c r="D166" s="4"/>
      <c r="E166" s="4"/>
      <c r="F166" s="4"/>
      <c r="G166" s="4"/>
      <c r="H166" s="7">
        <f>IF($B166="","",($F166-'Pay Plan'!$B$7)*'Pay Plan'!$B$5*IF($E166=0.5,0.5,1))</f>
        <v>0</v>
      </c>
      <c r="I166" s="7">
        <f>IF($B166="","",$G166*'Pay Plan'!$B$6*IF($E166=0.5,0.5,1))</f>
        <v>0</v>
      </c>
      <c r="J166" s="8">
        <f>IF($B166="","",IF($E166=0.5,IF((($F166-'Pay Plan'!$B$7)*'Pay Plan'!$B$5+$G166*'Pay Plan'!$B$6)&lt;'Pay Plan'!$B$8,'Pay Plan'!$B$8*0.5,(($F166-'Pay Plan'!$B$7)*'Pay Plan'!$B$5+$G166*'Pay Plan'!$B$6)*0.5),MAX((($F166-'Pay Plan'!$B$7)*'Pay Plan'!$B$5+$G166*'Pay Plan'!$B$6),'Pay Plan'!$B$8)))</f>
        <v>0</v>
      </c>
    </row>
    <row r="167" spans="1:10">
      <c r="A167" s="4"/>
      <c r="B167" s="4"/>
      <c r="C167" s="4"/>
      <c r="D167" s="4"/>
      <c r="E167" s="4"/>
      <c r="F167" s="4"/>
      <c r="G167" s="4"/>
      <c r="H167" s="7">
        <f>IF($B167="","",($F167-'Pay Plan'!$B$7)*'Pay Plan'!$B$5*IF($E167=0.5,0.5,1))</f>
        <v>0</v>
      </c>
      <c r="I167" s="7">
        <f>IF($B167="","",$G167*'Pay Plan'!$B$6*IF($E167=0.5,0.5,1))</f>
        <v>0</v>
      </c>
      <c r="J167" s="8">
        <f>IF($B167="","",IF($E167=0.5,IF((($F167-'Pay Plan'!$B$7)*'Pay Plan'!$B$5+$G167*'Pay Plan'!$B$6)&lt;'Pay Plan'!$B$8,'Pay Plan'!$B$8*0.5,(($F167-'Pay Plan'!$B$7)*'Pay Plan'!$B$5+$G167*'Pay Plan'!$B$6)*0.5),MAX((($F167-'Pay Plan'!$B$7)*'Pay Plan'!$B$5+$G167*'Pay Plan'!$B$6),'Pay Plan'!$B$8)))</f>
        <v>0</v>
      </c>
    </row>
    <row r="168" spans="1:10">
      <c r="A168" s="4"/>
      <c r="B168" s="4"/>
      <c r="C168" s="4"/>
      <c r="D168" s="4"/>
      <c r="E168" s="4"/>
      <c r="F168" s="4"/>
      <c r="G168" s="4"/>
      <c r="H168" s="7">
        <f>IF($B168="","",($F168-'Pay Plan'!$B$7)*'Pay Plan'!$B$5*IF($E168=0.5,0.5,1))</f>
        <v>0</v>
      </c>
      <c r="I168" s="7">
        <f>IF($B168="","",$G168*'Pay Plan'!$B$6*IF($E168=0.5,0.5,1))</f>
        <v>0</v>
      </c>
      <c r="J168" s="8">
        <f>IF($B168="","",IF($E168=0.5,IF((($F168-'Pay Plan'!$B$7)*'Pay Plan'!$B$5+$G168*'Pay Plan'!$B$6)&lt;'Pay Plan'!$B$8,'Pay Plan'!$B$8*0.5,(($F168-'Pay Plan'!$B$7)*'Pay Plan'!$B$5+$G168*'Pay Plan'!$B$6)*0.5),MAX((($F168-'Pay Plan'!$B$7)*'Pay Plan'!$B$5+$G168*'Pay Plan'!$B$6),'Pay Plan'!$B$8)))</f>
        <v>0</v>
      </c>
    </row>
    <row r="169" spans="1:10">
      <c r="A169" s="4"/>
      <c r="B169" s="4"/>
      <c r="C169" s="4"/>
      <c r="D169" s="4"/>
      <c r="E169" s="4"/>
      <c r="F169" s="4"/>
      <c r="G169" s="4"/>
      <c r="H169" s="7">
        <f>IF($B169="","",($F169-'Pay Plan'!$B$7)*'Pay Plan'!$B$5*IF($E169=0.5,0.5,1))</f>
        <v>0</v>
      </c>
      <c r="I169" s="7">
        <f>IF($B169="","",$G169*'Pay Plan'!$B$6*IF($E169=0.5,0.5,1))</f>
        <v>0</v>
      </c>
      <c r="J169" s="8">
        <f>IF($B169="","",IF($E169=0.5,IF((($F169-'Pay Plan'!$B$7)*'Pay Plan'!$B$5+$G169*'Pay Plan'!$B$6)&lt;'Pay Plan'!$B$8,'Pay Plan'!$B$8*0.5,(($F169-'Pay Plan'!$B$7)*'Pay Plan'!$B$5+$G169*'Pay Plan'!$B$6)*0.5),MAX((($F169-'Pay Plan'!$B$7)*'Pay Plan'!$B$5+$G169*'Pay Plan'!$B$6),'Pay Plan'!$B$8)))</f>
        <v>0</v>
      </c>
    </row>
    <row r="170" spans="1:10">
      <c r="A170" s="4"/>
      <c r="B170" s="4"/>
      <c r="C170" s="4"/>
      <c r="D170" s="4"/>
      <c r="E170" s="4"/>
      <c r="F170" s="4"/>
      <c r="G170" s="4"/>
      <c r="H170" s="7">
        <f>IF($B170="","",($F170-'Pay Plan'!$B$7)*'Pay Plan'!$B$5*IF($E170=0.5,0.5,1))</f>
        <v>0</v>
      </c>
      <c r="I170" s="7">
        <f>IF($B170="","",$G170*'Pay Plan'!$B$6*IF($E170=0.5,0.5,1))</f>
        <v>0</v>
      </c>
      <c r="J170" s="8">
        <f>IF($B170="","",IF($E170=0.5,IF((($F170-'Pay Plan'!$B$7)*'Pay Plan'!$B$5+$G170*'Pay Plan'!$B$6)&lt;'Pay Plan'!$B$8,'Pay Plan'!$B$8*0.5,(($F170-'Pay Plan'!$B$7)*'Pay Plan'!$B$5+$G170*'Pay Plan'!$B$6)*0.5),MAX((($F170-'Pay Plan'!$B$7)*'Pay Plan'!$B$5+$G170*'Pay Plan'!$B$6),'Pay Plan'!$B$8)))</f>
        <v>0</v>
      </c>
    </row>
    <row r="171" spans="1:10">
      <c r="A171" s="4"/>
      <c r="B171" s="4"/>
      <c r="C171" s="4"/>
      <c r="D171" s="4"/>
      <c r="E171" s="4"/>
      <c r="F171" s="4"/>
      <c r="G171" s="4"/>
      <c r="H171" s="7">
        <f>IF($B171="","",($F171-'Pay Plan'!$B$7)*'Pay Plan'!$B$5*IF($E171=0.5,0.5,1))</f>
        <v>0</v>
      </c>
      <c r="I171" s="7">
        <f>IF($B171="","",$G171*'Pay Plan'!$B$6*IF($E171=0.5,0.5,1))</f>
        <v>0</v>
      </c>
      <c r="J171" s="8">
        <f>IF($B171="","",IF($E171=0.5,IF((($F171-'Pay Plan'!$B$7)*'Pay Plan'!$B$5+$G171*'Pay Plan'!$B$6)&lt;'Pay Plan'!$B$8,'Pay Plan'!$B$8*0.5,(($F171-'Pay Plan'!$B$7)*'Pay Plan'!$B$5+$G171*'Pay Plan'!$B$6)*0.5),MAX((($F171-'Pay Plan'!$B$7)*'Pay Plan'!$B$5+$G171*'Pay Plan'!$B$6),'Pay Plan'!$B$8)))</f>
        <v>0</v>
      </c>
    </row>
    <row r="172" spans="1:10">
      <c r="A172" s="4"/>
      <c r="B172" s="4"/>
      <c r="C172" s="4"/>
      <c r="D172" s="4"/>
      <c r="E172" s="4"/>
      <c r="F172" s="4"/>
      <c r="G172" s="4"/>
      <c r="H172" s="7">
        <f>IF($B172="","",($F172-'Pay Plan'!$B$7)*'Pay Plan'!$B$5*IF($E172=0.5,0.5,1))</f>
        <v>0</v>
      </c>
      <c r="I172" s="7">
        <f>IF($B172="","",$G172*'Pay Plan'!$B$6*IF($E172=0.5,0.5,1))</f>
        <v>0</v>
      </c>
      <c r="J172" s="8">
        <f>IF($B172="","",IF($E172=0.5,IF((($F172-'Pay Plan'!$B$7)*'Pay Plan'!$B$5+$G172*'Pay Plan'!$B$6)&lt;'Pay Plan'!$B$8,'Pay Plan'!$B$8*0.5,(($F172-'Pay Plan'!$B$7)*'Pay Plan'!$B$5+$G172*'Pay Plan'!$B$6)*0.5),MAX((($F172-'Pay Plan'!$B$7)*'Pay Plan'!$B$5+$G172*'Pay Plan'!$B$6),'Pay Plan'!$B$8)))</f>
        <v>0</v>
      </c>
    </row>
    <row r="173" spans="1:10">
      <c r="A173" s="4"/>
      <c r="B173" s="4"/>
      <c r="C173" s="4"/>
      <c r="D173" s="4"/>
      <c r="E173" s="4"/>
      <c r="F173" s="4"/>
      <c r="G173" s="4"/>
      <c r="H173" s="7">
        <f>IF($B173="","",($F173-'Pay Plan'!$B$7)*'Pay Plan'!$B$5*IF($E173=0.5,0.5,1))</f>
        <v>0</v>
      </c>
      <c r="I173" s="7">
        <f>IF($B173="","",$G173*'Pay Plan'!$B$6*IF($E173=0.5,0.5,1))</f>
        <v>0</v>
      </c>
      <c r="J173" s="8">
        <f>IF($B173="","",IF($E173=0.5,IF((($F173-'Pay Plan'!$B$7)*'Pay Plan'!$B$5+$G173*'Pay Plan'!$B$6)&lt;'Pay Plan'!$B$8,'Pay Plan'!$B$8*0.5,(($F173-'Pay Plan'!$B$7)*'Pay Plan'!$B$5+$G173*'Pay Plan'!$B$6)*0.5),MAX((($F173-'Pay Plan'!$B$7)*'Pay Plan'!$B$5+$G173*'Pay Plan'!$B$6),'Pay Plan'!$B$8)))</f>
        <v>0</v>
      </c>
    </row>
    <row r="174" spans="1:10">
      <c r="A174" s="4"/>
      <c r="B174" s="4"/>
      <c r="C174" s="4"/>
      <c r="D174" s="4"/>
      <c r="E174" s="4"/>
      <c r="F174" s="4"/>
      <c r="G174" s="4"/>
      <c r="H174" s="7">
        <f>IF($B174="","",($F174-'Pay Plan'!$B$7)*'Pay Plan'!$B$5*IF($E174=0.5,0.5,1))</f>
        <v>0</v>
      </c>
      <c r="I174" s="7">
        <f>IF($B174="","",$G174*'Pay Plan'!$B$6*IF($E174=0.5,0.5,1))</f>
        <v>0</v>
      </c>
      <c r="J174" s="8">
        <f>IF($B174="","",IF($E174=0.5,IF((($F174-'Pay Plan'!$B$7)*'Pay Plan'!$B$5+$G174*'Pay Plan'!$B$6)&lt;'Pay Plan'!$B$8,'Pay Plan'!$B$8*0.5,(($F174-'Pay Plan'!$B$7)*'Pay Plan'!$B$5+$G174*'Pay Plan'!$B$6)*0.5),MAX((($F174-'Pay Plan'!$B$7)*'Pay Plan'!$B$5+$G174*'Pay Plan'!$B$6),'Pay Plan'!$B$8)))</f>
        <v>0</v>
      </c>
    </row>
    <row r="175" spans="1:10">
      <c r="A175" s="4"/>
      <c r="B175" s="4"/>
      <c r="C175" s="4"/>
      <c r="D175" s="4"/>
      <c r="E175" s="4"/>
      <c r="F175" s="4"/>
      <c r="G175" s="4"/>
      <c r="H175" s="7">
        <f>IF($B175="","",($F175-'Pay Plan'!$B$7)*'Pay Plan'!$B$5*IF($E175=0.5,0.5,1))</f>
        <v>0</v>
      </c>
      <c r="I175" s="7">
        <f>IF($B175="","",$G175*'Pay Plan'!$B$6*IF($E175=0.5,0.5,1))</f>
        <v>0</v>
      </c>
      <c r="J175" s="8">
        <f>IF($B175="","",IF($E175=0.5,IF((($F175-'Pay Plan'!$B$7)*'Pay Plan'!$B$5+$G175*'Pay Plan'!$B$6)&lt;'Pay Plan'!$B$8,'Pay Plan'!$B$8*0.5,(($F175-'Pay Plan'!$B$7)*'Pay Plan'!$B$5+$G175*'Pay Plan'!$B$6)*0.5),MAX((($F175-'Pay Plan'!$B$7)*'Pay Plan'!$B$5+$G175*'Pay Plan'!$B$6),'Pay Plan'!$B$8)))</f>
        <v>0</v>
      </c>
    </row>
    <row r="176" spans="1:10">
      <c r="A176" s="4"/>
      <c r="B176" s="4"/>
      <c r="C176" s="4"/>
      <c r="D176" s="4"/>
      <c r="E176" s="4"/>
      <c r="F176" s="4"/>
      <c r="G176" s="4"/>
      <c r="H176" s="7">
        <f>IF($B176="","",($F176-'Pay Plan'!$B$7)*'Pay Plan'!$B$5*IF($E176=0.5,0.5,1))</f>
        <v>0</v>
      </c>
      <c r="I176" s="7">
        <f>IF($B176="","",$G176*'Pay Plan'!$B$6*IF($E176=0.5,0.5,1))</f>
        <v>0</v>
      </c>
      <c r="J176" s="8">
        <f>IF($B176="","",IF($E176=0.5,IF((($F176-'Pay Plan'!$B$7)*'Pay Plan'!$B$5+$G176*'Pay Plan'!$B$6)&lt;'Pay Plan'!$B$8,'Pay Plan'!$B$8*0.5,(($F176-'Pay Plan'!$B$7)*'Pay Plan'!$B$5+$G176*'Pay Plan'!$B$6)*0.5),MAX((($F176-'Pay Plan'!$B$7)*'Pay Plan'!$B$5+$G176*'Pay Plan'!$B$6),'Pay Plan'!$B$8)))</f>
        <v>0</v>
      </c>
    </row>
    <row r="177" spans="1:10">
      <c r="A177" s="4"/>
      <c r="B177" s="4"/>
      <c r="C177" s="4"/>
      <c r="D177" s="4"/>
      <c r="E177" s="4"/>
      <c r="F177" s="4"/>
      <c r="G177" s="4"/>
      <c r="H177" s="7">
        <f>IF($B177="","",($F177-'Pay Plan'!$B$7)*'Pay Plan'!$B$5*IF($E177=0.5,0.5,1))</f>
        <v>0</v>
      </c>
      <c r="I177" s="7">
        <f>IF($B177="","",$G177*'Pay Plan'!$B$6*IF($E177=0.5,0.5,1))</f>
        <v>0</v>
      </c>
      <c r="J177" s="8">
        <f>IF($B177="","",IF($E177=0.5,IF((($F177-'Pay Plan'!$B$7)*'Pay Plan'!$B$5+$G177*'Pay Plan'!$B$6)&lt;'Pay Plan'!$B$8,'Pay Plan'!$B$8*0.5,(($F177-'Pay Plan'!$B$7)*'Pay Plan'!$B$5+$G177*'Pay Plan'!$B$6)*0.5),MAX((($F177-'Pay Plan'!$B$7)*'Pay Plan'!$B$5+$G177*'Pay Plan'!$B$6),'Pay Plan'!$B$8)))</f>
        <v>0</v>
      </c>
    </row>
    <row r="178" spans="1:10">
      <c r="A178" s="4"/>
      <c r="B178" s="4"/>
      <c r="C178" s="4"/>
      <c r="D178" s="4"/>
      <c r="E178" s="4"/>
      <c r="F178" s="4"/>
      <c r="G178" s="4"/>
      <c r="H178" s="7">
        <f>IF($B178="","",($F178-'Pay Plan'!$B$7)*'Pay Plan'!$B$5*IF($E178=0.5,0.5,1))</f>
        <v>0</v>
      </c>
      <c r="I178" s="7">
        <f>IF($B178="","",$G178*'Pay Plan'!$B$6*IF($E178=0.5,0.5,1))</f>
        <v>0</v>
      </c>
      <c r="J178" s="8">
        <f>IF($B178="","",IF($E178=0.5,IF((($F178-'Pay Plan'!$B$7)*'Pay Plan'!$B$5+$G178*'Pay Plan'!$B$6)&lt;'Pay Plan'!$B$8,'Pay Plan'!$B$8*0.5,(($F178-'Pay Plan'!$B$7)*'Pay Plan'!$B$5+$G178*'Pay Plan'!$B$6)*0.5),MAX((($F178-'Pay Plan'!$B$7)*'Pay Plan'!$B$5+$G178*'Pay Plan'!$B$6),'Pay Plan'!$B$8)))</f>
        <v>0</v>
      </c>
    </row>
    <row r="179" spans="1:10">
      <c r="A179" s="4"/>
      <c r="B179" s="4"/>
      <c r="C179" s="4"/>
      <c r="D179" s="4"/>
      <c r="E179" s="4"/>
      <c r="F179" s="4"/>
      <c r="G179" s="4"/>
      <c r="H179" s="7">
        <f>IF($B179="","",($F179-'Pay Plan'!$B$7)*'Pay Plan'!$B$5*IF($E179=0.5,0.5,1))</f>
        <v>0</v>
      </c>
      <c r="I179" s="7">
        <f>IF($B179="","",$G179*'Pay Plan'!$B$6*IF($E179=0.5,0.5,1))</f>
        <v>0</v>
      </c>
      <c r="J179" s="8">
        <f>IF($B179="","",IF($E179=0.5,IF((($F179-'Pay Plan'!$B$7)*'Pay Plan'!$B$5+$G179*'Pay Plan'!$B$6)&lt;'Pay Plan'!$B$8,'Pay Plan'!$B$8*0.5,(($F179-'Pay Plan'!$B$7)*'Pay Plan'!$B$5+$G179*'Pay Plan'!$B$6)*0.5),MAX((($F179-'Pay Plan'!$B$7)*'Pay Plan'!$B$5+$G179*'Pay Plan'!$B$6),'Pay Plan'!$B$8)))</f>
        <v>0</v>
      </c>
    </row>
    <row r="180" spans="1:10">
      <c r="A180" s="4"/>
      <c r="B180" s="4"/>
      <c r="C180" s="4"/>
      <c r="D180" s="4"/>
      <c r="E180" s="4"/>
      <c r="F180" s="4"/>
      <c r="G180" s="4"/>
      <c r="H180" s="7">
        <f>IF($B180="","",($F180-'Pay Plan'!$B$7)*'Pay Plan'!$B$5*IF($E180=0.5,0.5,1))</f>
        <v>0</v>
      </c>
      <c r="I180" s="7">
        <f>IF($B180="","",$G180*'Pay Plan'!$B$6*IF($E180=0.5,0.5,1))</f>
        <v>0</v>
      </c>
      <c r="J180" s="8">
        <f>IF($B180="","",IF($E180=0.5,IF((($F180-'Pay Plan'!$B$7)*'Pay Plan'!$B$5+$G180*'Pay Plan'!$B$6)&lt;'Pay Plan'!$B$8,'Pay Plan'!$B$8*0.5,(($F180-'Pay Plan'!$B$7)*'Pay Plan'!$B$5+$G180*'Pay Plan'!$B$6)*0.5),MAX((($F180-'Pay Plan'!$B$7)*'Pay Plan'!$B$5+$G180*'Pay Plan'!$B$6),'Pay Plan'!$B$8)))</f>
        <v>0</v>
      </c>
    </row>
    <row r="181" spans="1:10">
      <c r="A181" s="4"/>
      <c r="B181" s="4"/>
      <c r="C181" s="4"/>
      <c r="D181" s="4"/>
      <c r="E181" s="4"/>
      <c r="F181" s="4"/>
      <c r="G181" s="4"/>
      <c r="H181" s="7">
        <f>IF($B181="","",($F181-'Pay Plan'!$B$7)*'Pay Plan'!$B$5*IF($E181=0.5,0.5,1))</f>
        <v>0</v>
      </c>
      <c r="I181" s="7">
        <f>IF($B181="","",$G181*'Pay Plan'!$B$6*IF($E181=0.5,0.5,1))</f>
        <v>0</v>
      </c>
      <c r="J181" s="8">
        <f>IF($B181="","",IF($E181=0.5,IF((($F181-'Pay Plan'!$B$7)*'Pay Plan'!$B$5+$G181*'Pay Plan'!$B$6)&lt;'Pay Plan'!$B$8,'Pay Plan'!$B$8*0.5,(($F181-'Pay Plan'!$B$7)*'Pay Plan'!$B$5+$G181*'Pay Plan'!$B$6)*0.5),MAX((($F181-'Pay Plan'!$B$7)*'Pay Plan'!$B$5+$G181*'Pay Plan'!$B$6),'Pay Plan'!$B$8)))</f>
        <v>0</v>
      </c>
    </row>
    <row r="182" spans="1:10">
      <c r="A182" s="4"/>
      <c r="B182" s="4"/>
      <c r="C182" s="4"/>
      <c r="D182" s="4"/>
      <c r="E182" s="4"/>
      <c r="F182" s="4"/>
      <c r="G182" s="4"/>
      <c r="H182" s="7">
        <f>IF($B182="","",($F182-'Pay Plan'!$B$7)*'Pay Plan'!$B$5*IF($E182=0.5,0.5,1))</f>
        <v>0</v>
      </c>
      <c r="I182" s="7">
        <f>IF($B182="","",$G182*'Pay Plan'!$B$6*IF($E182=0.5,0.5,1))</f>
        <v>0</v>
      </c>
      <c r="J182" s="8">
        <f>IF($B182="","",IF($E182=0.5,IF((($F182-'Pay Plan'!$B$7)*'Pay Plan'!$B$5+$G182*'Pay Plan'!$B$6)&lt;'Pay Plan'!$B$8,'Pay Plan'!$B$8*0.5,(($F182-'Pay Plan'!$B$7)*'Pay Plan'!$B$5+$G182*'Pay Plan'!$B$6)*0.5),MAX((($F182-'Pay Plan'!$B$7)*'Pay Plan'!$B$5+$G182*'Pay Plan'!$B$6),'Pay Plan'!$B$8)))</f>
        <v>0</v>
      </c>
    </row>
    <row r="183" spans="1:10">
      <c r="A183" s="4"/>
      <c r="B183" s="4"/>
      <c r="C183" s="4"/>
      <c r="D183" s="4"/>
      <c r="E183" s="4"/>
      <c r="F183" s="4"/>
      <c r="G183" s="4"/>
      <c r="H183" s="7">
        <f>IF($B183="","",($F183-'Pay Plan'!$B$7)*'Pay Plan'!$B$5*IF($E183=0.5,0.5,1))</f>
        <v>0</v>
      </c>
      <c r="I183" s="7">
        <f>IF($B183="","",$G183*'Pay Plan'!$B$6*IF($E183=0.5,0.5,1))</f>
        <v>0</v>
      </c>
      <c r="J183" s="8">
        <f>IF($B183="","",IF($E183=0.5,IF((($F183-'Pay Plan'!$B$7)*'Pay Plan'!$B$5+$G183*'Pay Plan'!$B$6)&lt;'Pay Plan'!$B$8,'Pay Plan'!$B$8*0.5,(($F183-'Pay Plan'!$B$7)*'Pay Plan'!$B$5+$G183*'Pay Plan'!$B$6)*0.5),MAX((($F183-'Pay Plan'!$B$7)*'Pay Plan'!$B$5+$G183*'Pay Plan'!$B$6),'Pay Plan'!$B$8)))</f>
        <v>0</v>
      </c>
    </row>
    <row r="184" spans="1:10">
      <c r="A184" s="4"/>
      <c r="B184" s="4"/>
      <c r="C184" s="4"/>
      <c r="D184" s="4"/>
      <c r="E184" s="4"/>
      <c r="F184" s="4"/>
      <c r="G184" s="4"/>
      <c r="H184" s="7">
        <f>IF($B184="","",($F184-'Pay Plan'!$B$7)*'Pay Plan'!$B$5*IF($E184=0.5,0.5,1))</f>
        <v>0</v>
      </c>
      <c r="I184" s="7">
        <f>IF($B184="","",$G184*'Pay Plan'!$B$6*IF($E184=0.5,0.5,1))</f>
        <v>0</v>
      </c>
      <c r="J184" s="8">
        <f>IF($B184="","",IF($E184=0.5,IF((($F184-'Pay Plan'!$B$7)*'Pay Plan'!$B$5+$G184*'Pay Plan'!$B$6)&lt;'Pay Plan'!$B$8,'Pay Plan'!$B$8*0.5,(($F184-'Pay Plan'!$B$7)*'Pay Plan'!$B$5+$G184*'Pay Plan'!$B$6)*0.5),MAX((($F184-'Pay Plan'!$B$7)*'Pay Plan'!$B$5+$G184*'Pay Plan'!$B$6),'Pay Plan'!$B$8)))</f>
        <v>0</v>
      </c>
    </row>
    <row r="185" spans="1:10">
      <c r="A185" s="4"/>
      <c r="B185" s="4"/>
      <c r="C185" s="4"/>
      <c r="D185" s="4"/>
      <c r="E185" s="4"/>
      <c r="F185" s="4"/>
      <c r="G185" s="4"/>
      <c r="H185" s="7">
        <f>IF($B185="","",($F185-'Pay Plan'!$B$7)*'Pay Plan'!$B$5*IF($E185=0.5,0.5,1))</f>
        <v>0</v>
      </c>
      <c r="I185" s="7">
        <f>IF($B185="","",$G185*'Pay Plan'!$B$6*IF($E185=0.5,0.5,1))</f>
        <v>0</v>
      </c>
      <c r="J185" s="8">
        <f>IF($B185="","",IF($E185=0.5,IF((($F185-'Pay Plan'!$B$7)*'Pay Plan'!$B$5+$G185*'Pay Plan'!$B$6)&lt;'Pay Plan'!$B$8,'Pay Plan'!$B$8*0.5,(($F185-'Pay Plan'!$B$7)*'Pay Plan'!$B$5+$G185*'Pay Plan'!$B$6)*0.5),MAX((($F185-'Pay Plan'!$B$7)*'Pay Plan'!$B$5+$G185*'Pay Plan'!$B$6),'Pay Plan'!$B$8)))</f>
        <v>0</v>
      </c>
    </row>
    <row r="186" spans="1:10">
      <c r="A186" s="4"/>
      <c r="B186" s="4"/>
      <c r="C186" s="4"/>
      <c r="D186" s="4"/>
      <c r="E186" s="4"/>
      <c r="F186" s="4"/>
      <c r="G186" s="4"/>
      <c r="H186" s="7">
        <f>IF($B186="","",($F186-'Pay Plan'!$B$7)*'Pay Plan'!$B$5*IF($E186=0.5,0.5,1))</f>
        <v>0</v>
      </c>
      <c r="I186" s="7">
        <f>IF($B186="","",$G186*'Pay Plan'!$B$6*IF($E186=0.5,0.5,1))</f>
        <v>0</v>
      </c>
      <c r="J186" s="8">
        <f>IF($B186="","",IF($E186=0.5,IF((($F186-'Pay Plan'!$B$7)*'Pay Plan'!$B$5+$G186*'Pay Plan'!$B$6)&lt;'Pay Plan'!$B$8,'Pay Plan'!$B$8*0.5,(($F186-'Pay Plan'!$B$7)*'Pay Plan'!$B$5+$G186*'Pay Plan'!$B$6)*0.5),MAX((($F186-'Pay Plan'!$B$7)*'Pay Plan'!$B$5+$G186*'Pay Plan'!$B$6),'Pay Plan'!$B$8)))</f>
        <v>0</v>
      </c>
    </row>
    <row r="187" spans="1:10">
      <c r="A187" s="4"/>
      <c r="B187" s="4"/>
      <c r="C187" s="4"/>
      <c r="D187" s="4"/>
      <c r="E187" s="4"/>
      <c r="F187" s="4"/>
      <c r="G187" s="4"/>
      <c r="H187" s="7">
        <f>IF($B187="","",($F187-'Pay Plan'!$B$7)*'Pay Plan'!$B$5*IF($E187=0.5,0.5,1))</f>
        <v>0</v>
      </c>
      <c r="I187" s="7">
        <f>IF($B187="","",$G187*'Pay Plan'!$B$6*IF($E187=0.5,0.5,1))</f>
        <v>0</v>
      </c>
      <c r="J187" s="8">
        <f>IF($B187="","",IF($E187=0.5,IF((($F187-'Pay Plan'!$B$7)*'Pay Plan'!$B$5+$G187*'Pay Plan'!$B$6)&lt;'Pay Plan'!$B$8,'Pay Plan'!$B$8*0.5,(($F187-'Pay Plan'!$B$7)*'Pay Plan'!$B$5+$G187*'Pay Plan'!$B$6)*0.5),MAX((($F187-'Pay Plan'!$B$7)*'Pay Plan'!$B$5+$G187*'Pay Plan'!$B$6),'Pay Plan'!$B$8)))</f>
        <v>0</v>
      </c>
    </row>
    <row r="188" spans="1:10">
      <c r="A188" s="4"/>
      <c r="B188" s="4"/>
      <c r="C188" s="4"/>
      <c r="D188" s="4"/>
      <c r="E188" s="4"/>
      <c r="F188" s="4"/>
      <c r="G188" s="4"/>
      <c r="H188" s="7">
        <f>IF($B188="","",($F188-'Pay Plan'!$B$7)*'Pay Plan'!$B$5*IF($E188=0.5,0.5,1))</f>
        <v>0</v>
      </c>
      <c r="I188" s="7">
        <f>IF($B188="","",$G188*'Pay Plan'!$B$6*IF($E188=0.5,0.5,1))</f>
        <v>0</v>
      </c>
      <c r="J188" s="8">
        <f>IF($B188="","",IF($E188=0.5,IF((($F188-'Pay Plan'!$B$7)*'Pay Plan'!$B$5+$G188*'Pay Plan'!$B$6)&lt;'Pay Plan'!$B$8,'Pay Plan'!$B$8*0.5,(($F188-'Pay Plan'!$B$7)*'Pay Plan'!$B$5+$G188*'Pay Plan'!$B$6)*0.5),MAX((($F188-'Pay Plan'!$B$7)*'Pay Plan'!$B$5+$G188*'Pay Plan'!$B$6),'Pay Plan'!$B$8)))</f>
        <v>0</v>
      </c>
    </row>
    <row r="189" spans="1:10">
      <c r="A189" s="4"/>
      <c r="B189" s="4"/>
      <c r="C189" s="4"/>
      <c r="D189" s="4"/>
      <c r="E189" s="4"/>
      <c r="F189" s="4"/>
      <c r="G189" s="4"/>
      <c r="H189" s="7">
        <f>IF($B189="","",($F189-'Pay Plan'!$B$7)*'Pay Plan'!$B$5*IF($E189=0.5,0.5,1))</f>
        <v>0</v>
      </c>
      <c r="I189" s="7">
        <f>IF($B189="","",$G189*'Pay Plan'!$B$6*IF($E189=0.5,0.5,1))</f>
        <v>0</v>
      </c>
      <c r="J189" s="8">
        <f>IF($B189="","",IF($E189=0.5,IF((($F189-'Pay Plan'!$B$7)*'Pay Plan'!$B$5+$G189*'Pay Plan'!$B$6)&lt;'Pay Plan'!$B$8,'Pay Plan'!$B$8*0.5,(($F189-'Pay Plan'!$B$7)*'Pay Plan'!$B$5+$G189*'Pay Plan'!$B$6)*0.5),MAX((($F189-'Pay Plan'!$B$7)*'Pay Plan'!$B$5+$G189*'Pay Plan'!$B$6),'Pay Plan'!$B$8)))</f>
        <v>0</v>
      </c>
    </row>
    <row r="190" spans="1:10">
      <c r="A190" s="4"/>
      <c r="B190" s="4"/>
      <c r="C190" s="4"/>
      <c r="D190" s="4"/>
      <c r="E190" s="4"/>
      <c r="F190" s="4"/>
      <c r="G190" s="4"/>
      <c r="H190" s="7">
        <f>IF($B190="","",($F190-'Pay Plan'!$B$7)*'Pay Plan'!$B$5*IF($E190=0.5,0.5,1))</f>
        <v>0</v>
      </c>
      <c r="I190" s="7">
        <f>IF($B190="","",$G190*'Pay Plan'!$B$6*IF($E190=0.5,0.5,1))</f>
        <v>0</v>
      </c>
      <c r="J190" s="8">
        <f>IF($B190="","",IF($E190=0.5,IF((($F190-'Pay Plan'!$B$7)*'Pay Plan'!$B$5+$G190*'Pay Plan'!$B$6)&lt;'Pay Plan'!$B$8,'Pay Plan'!$B$8*0.5,(($F190-'Pay Plan'!$B$7)*'Pay Plan'!$B$5+$G190*'Pay Plan'!$B$6)*0.5),MAX((($F190-'Pay Plan'!$B$7)*'Pay Plan'!$B$5+$G190*'Pay Plan'!$B$6),'Pay Plan'!$B$8)))</f>
        <v>0</v>
      </c>
    </row>
    <row r="191" spans="1:10">
      <c r="A191" s="4"/>
      <c r="B191" s="4"/>
      <c r="C191" s="4"/>
      <c r="D191" s="4"/>
      <c r="E191" s="4"/>
      <c r="F191" s="4"/>
      <c r="G191" s="4"/>
      <c r="H191" s="7">
        <f>IF($B191="","",($F191-'Pay Plan'!$B$7)*'Pay Plan'!$B$5*IF($E191=0.5,0.5,1))</f>
        <v>0</v>
      </c>
      <c r="I191" s="7">
        <f>IF($B191="","",$G191*'Pay Plan'!$B$6*IF($E191=0.5,0.5,1))</f>
        <v>0</v>
      </c>
      <c r="J191" s="8">
        <f>IF($B191="","",IF($E191=0.5,IF((($F191-'Pay Plan'!$B$7)*'Pay Plan'!$B$5+$G191*'Pay Plan'!$B$6)&lt;'Pay Plan'!$B$8,'Pay Plan'!$B$8*0.5,(($F191-'Pay Plan'!$B$7)*'Pay Plan'!$B$5+$G191*'Pay Plan'!$B$6)*0.5),MAX((($F191-'Pay Plan'!$B$7)*'Pay Plan'!$B$5+$G191*'Pay Plan'!$B$6),'Pay Plan'!$B$8)))</f>
        <v>0</v>
      </c>
    </row>
    <row r="192" spans="1:10">
      <c r="A192" s="4"/>
      <c r="B192" s="4"/>
      <c r="C192" s="4"/>
      <c r="D192" s="4"/>
      <c r="E192" s="4"/>
      <c r="F192" s="4"/>
      <c r="G192" s="4"/>
      <c r="H192" s="7">
        <f>IF($B192="","",($F192-'Pay Plan'!$B$7)*'Pay Plan'!$B$5*IF($E192=0.5,0.5,1))</f>
        <v>0</v>
      </c>
      <c r="I192" s="7">
        <f>IF($B192="","",$G192*'Pay Plan'!$B$6*IF($E192=0.5,0.5,1))</f>
        <v>0</v>
      </c>
      <c r="J192" s="8">
        <f>IF($B192="","",IF($E192=0.5,IF((($F192-'Pay Plan'!$B$7)*'Pay Plan'!$B$5+$G192*'Pay Plan'!$B$6)&lt;'Pay Plan'!$B$8,'Pay Plan'!$B$8*0.5,(($F192-'Pay Plan'!$B$7)*'Pay Plan'!$B$5+$G192*'Pay Plan'!$B$6)*0.5),MAX((($F192-'Pay Plan'!$B$7)*'Pay Plan'!$B$5+$G192*'Pay Plan'!$B$6),'Pay Plan'!$B$8)))</f>
        <v>0</v>
      </c>
    </row>
    <row r="193" spans="1:10">
      <c r="A193" s="4"/>
      <c r="B193" s="4"/>
      <c r="C193" s="4"/>
      <c r="D193" s="4"/>
      <c r="E193" s="4"/>
      <c r="F193" s="4"/>
      <c r="G193" s="4"/>
      <c r="H193" s="7">
        <f>IF($B193="","",($F193-'Pay Plan'!$B$7)*'Pay Plan'!$B$5*IF($E193=0.5,0.5,1))</f>
        <v>0</v>
      </c>
      <c r="I193" s="7">
        <f>IF($B193="","",$G193*'Pay Plan'!$B$6*IF($E193=0.5,0.5,1))</f>
        <v>0</v>
      </c>
      <c r="J193" s="8">
        <f>IF($B193="","",IF($E193=0.5,IF((($F193-'Pay Plan'!$B$7)*'Pay Plan'!$B$5+$G193*'Pay Plan'!$B$6)&lt;'Pay Plan'!$B$8,'Pay Plan'!$B$8*0.5,(($F193-'Pay Plan'!$B$7)*'Pay Plan'!$B$5+$G193*'Pay Plan'!$B$6)*0.5),MAX((($F193-'Pay Plan'!$B$7)*'Pay Plan'!$B$5+$G193*'Pay Plan'!$B$6),'Pay Plan'!$B$8)))</f>
        <v>0</v>
      </c>
    </row>
    <row r="194" spans="1:10">
      <c r="A194" s="4"/>
      <c r="B194" s="4"/>
      <c r="C194" s="4"/>
      <c r="D194" s="4"/>
      <c r="E194" s="4"/>
      <c r="F194" s="4"/>
      <c r="G194" s="4"/>
      <c r="H194" s="7">
        <f>IF($B194="","",($F194-'Pay Plan'!$B$7)*'Pay Plan'!$B$5*IF($E194=0.5,0.5,1))</f>
        <v>0</v>
      </c>
      <c r="I194" s="7">
        <f>IF($B194="","",$G194*'Pay Plan'!$B$6*IF($E194=0.5,0.5,1))</f>
        <v>0</v>
      </c>
      <c r="J194" s="8">
        <f>IF($B194="","",IF($E194=0.5,IF((($F194-'Pay Plan'!$B$7)*'Pay Plan'!$B$5+$G194*'Pay Plan'!$B$6)&lt;'Pay Plan'!$B$8,'Pay Plan'!$B$8*0.5,(($F194-'Pay Plan'!$B$7)*'Pay Plan'!$B$5+$G194*'Pay Plan'!$B$6)*0.5),MAX((($F194-'Pay Plan'!$B$7)*'Pay Plan'!$B$5+$G194*'Pay Plan'!$B$6),'Pay Plan'!$B$8)))</f>
        <v>0</v>
      </c>
    </row>
    <row r="195" spans="1:10">
      <c r="A195" s="4"/>
      <c r="B195" s="4"/>
      <c r="C195" s="4"/>
      <c r="D195" s="4"/>
      <c r="E195" s="4"/>
      <c r="F195" s="4"/>
      <c r="G195" s="4"/>
      <c r="H195" s="7">
        <f>IF($B195="","",($F195-'Pay Plan'!$B$7)*'Pay Plan'!$B$5*IF($E195=0.5,0.5,1))</f>
        <v>0</v>
      </c>
      <c r="I195" s="7">
        <f>IF($B195="","",$G195*'Pay Plan'!$B$6*IF($E195=0.5,0.5,1))</f>
        <v>0</v>
      </c>
      <c r="J195" s="8">
        <f>IF($B195="","",IF($E195=0.5,IF((($F195-'Pay Plan'!$B$7)*'Pay Plan'!$B$5+$G195*'Pay Plan'!$B$6)&lt;'Pay Plan'!$B$8,'Pay Plan'!$B$8*0.5,(($F195-'Pay Plan'!$B$7)*'Pay Plan'!$B$5+$G195*'Pay Plan'!$B$6)*0.5),MAX((($F195-'Pay Plan'!$B$7)*'Pay Plan'!$B$5+$G195*'Pay Plan'!$B$6),'Pay Plan'!$B$8)))</f>
        <v>0</v>
      </c>
    </row>
    <row r="196" spans="1:10">
      <c r="A196" s="4"/>
      <c r="B196" s="4"/>
      <c r="C196" s="4"/>
      <c r="D196" s="4"/>
      <c r="E196" s="4"/>
      <c r="F196" s="4"/>
      <c r="G196" s="4"/>
      <c r="H196" s="7">
        <f>IF($B196="","",($F196-'Pay Plan'!$B$7)*'Pay Plan'!$B$5*IF($E196=0.5,0.5,1))</f>
        <v>0</v>
      </c>
      <c r="I196" s="7">
        <f>IF($B196="","",$G196*'Pay Plan'!$B$6*IF($E196=0.5,0.5,1))</f>
        <v>0</v>
      </c>
      <c r="J196" s="8">
        <f>IF($B196="","",IF($E196=0.5,IF((($F196-'Pay Plan'!$B$7)*'Pay Plan'!$B$5+$G196*'Pay Plan'!$B$6)&lt;'Pay Plan'!$B$8,'Pay Plan'!$B$8*0.5,(($F196-'Pay Plan'!$B$7)*'Pay Plan'!$B$5+$G196*'Pay Plan'!$B$6)*0.5),MAX((($F196-'Pay Plan'!$B$7)*'Pay Plan'!$B$5+$G196*'Pay Plan'!$B$6),'Pay Plan'!$B$8)))</f>
        <v>0</v>
      </c>
    </row>
    <row r="197" spans="1:10">
      <c r="A197" s="4"/>
      <c r="B197" s="4"/>
      <c r="C197" s="4"/>
      <c r="D197" s="4"/>
      <c r="E197" s="4"/>
      <c r="F197" s="4"/>
      <c r="G197" s="4"/>
      <c r="H197" s="7">
        <f>IF($B197="","",($F197-'Pay Plan'!$B$7)*'Pay Plan'!$B$5*IF($E197=0.5,0.5,1))</f>
        <v>0</v>
      </c>
      <c r="I197" s="7">
        <f>IF($B197="","",$G197*'Pay Plan'!$B$6*IF($E197=0.5,0.5,1))</f>
        <v>0</v>
      </c>
      <c r="J197" s="8">
        <f>IF($B197="","",IF($E197=0.5,IF((($F197-'Pay Plan'!$B$7)*'Pay Plan'!$B$5+$G197*'Pay Plan'!$B$6)&lt;'Pay Plan'!$B$8,'Pay Plan'!$B$8*0.5,(($F197-'Pay Plan'!$B$7)*'Pay Plan'!$B$5+$G197*'Pay Plan'!$B$6)*0.5),MAX((($F197-'Pay Plan'!$B$7)*'Pay Plan'!$B$5+$G197*'Pay Plan'!$B$6),'Pay Plan'!$B$8)))</f>
        <v>0</v>
      </c>
    </row>
    <row r="198" spans="1:10">
      <c r="A198" s="4"/>
      <c r="B198" s="4"/>
      <c r="C198" s="4"/>
      <c r="D198" s="4"/>
      <c r="E198" s="4"/>
      <c r="F198" s="4"/>
      <c r="G198" s="4"/>
      <c r="H198" s="7">
        <f>IF($B198="","",($F198-'Pay Plan'!$B$7)*'Pay Plan'!$B$5*IF($E198=0.5,0.5,1))</f>
        <v>0</v>
      </c>
      <c r="I198" s="7">
        <f>IF($B198="","",$G198*'Pay Plan'!$B$6*IF($E198=0.5,0.5,1))</f>
        <v>0</v>
      </c>
      <c r="J198" s="8">
        <f>IF($B198="","",IF($E198=0.5,IF((($F198-'Pay Plan'!$B$7)*'Pay Plan'!$B$5+$G198*'Pay Plan'!$B$6)&lt;'Pay Plan'!$B$8,'Pay Plan'!$B$8*0.5,(($F198-'Pay Plan'!$B$7)*'Pay Plan'!$B$5+$G198*'Pay Plan'!$B$6)*0.5),MAX((($F198-'Pay Plan'!$B$7)*'Pay Plan'!$B$5+$G198*'Pay Plan'!$B$6),'Pay Plan'!$B$8)))</f>
        <v>0</v>
      </c>
    </row>
    <row r="199" spans="1:10">
      <c r="A199" s="4"/>
      <c r="B199" s="4"/>
      <c r="C199" s="4"/>
      <c r="D199" s="4"/>
      <c r="E199" s="4"/>
      <c r="F199" s="4"/>
      <c r="G199" s="4"/>
      <c r="H199" s="7">
        <f>IF($B199="","",($F199-'Pay Plan'!$B$7)*'Pay Plan'!$B$5*IF($E199=0.5,0.5,1))</f>
        <v>0</v>
      </c>
      <c r="I199" s="7">
        <f>IF($B199="","",$G199*'Pay Plan'!$B$6*IF($E199=0.5,0.5,1))</f>
        <v>0</v>
      </c>
      <c r="J199" s="8">
        <f>IF($B199="","",IF($E199=0.5,IF((($F199-'Pay Plan'!$B$7)*'Pay Plan'!$B$5+$G199*'Pay Plan'!$B$6)&lt;'Pay Plan'!$B$8,'Pay Plan'!$B$8*0.5,(($F199-'Pay Plan'!$B$7)*'Pay Plan'!$B$5+$G199*'Pay Plan'!$B$6)*0.5),MAX((($F199-'Pay Plan'!$B$7)*'Pay Plan'!$B$5+$G199*'Pay Plan'!$B$6),'Pay Plan'!$B$8)))</f>
        <v>0</v>
      </c>
    </row>
    <row r="200" spans="1:10">
      <c r="A200" s="4"/>
      <c r="B200" s="4"/>
      <c r="C200" s="4"/>
      <c r="D200" s="4"/>
      <c r="E200" s="4"/>
      <c r="F200" s="4"/>
      <c r="G200" s="4"/>
      <c r="H200" s="7">
        <f>IF($B200="","",($F200-'Pay Plan'!$B$7)*'Pay Plan'!$B$5*IF($E200=0.5,0.5,1))</f>
        <v>0</v>
      </c>
      <c r="I200" s="7">
        <f>IF($B200="","",$G200*'Pay Plan'!$B$6*IF($E200=0.5,0.5,1))</f>
        <v>0</v>
      </c>
      <c r="J200" s="8">
        <f>IF($B200="","",IF($E200=0.5,IF((($F200-'Pay Plan'!$B$7)*'Pay Plan'!$B$5+$G200*'Pay Plan'!$B$6)&lt;'Pay Plan'!$B$8,'Pay Plan'!$B$8*0.5,(($F200-'Pay Plan'!$B$7)*'Pay Plan'!$B$5+$G200*'Pay Plan'!$B$6)*0.5),MAX((($F200-'Pay Plan'!$B$7)*'Pay Plan'!$B$5+$G200*'Pay Plan'!$B$6),'Pay Plan'!$B$8)))</f>
        <v>0</v>
      </c>
    </row>
    <row r="201" spans="1:10">
      <c r="A201" s="4"/>
      <c r="B201" s="4"/>
      <c r="C201" s="4"/>
      <c r="D201" s="4"/>
      <c r="E201" s="4"/>
      <c r="F201" s="4"/>
      <c r="G201" s="4"/>
      <c r="H201" s="7">
        <f>IF($B201="","",($F201-'Pay Plan'!$B$7)*'Pay Plan'!$B$5*IF($E201=0.5,0.5,1))</f>
        <v>0</v>
      </c>
      <c r="I201" s="7">
        <f>IF($B201="","",$G201*'Pay Plan'!$B$6*IF($E201=0.5,0.5,1))</f>
        <v>0</v>
      </c>
      <c r="J201" s="8">
        <f>IF($B201="","",IF($E201=0.5,IF((($F201-'Pay Plan'!$B$7)*'Pay Plan'!$B$5+$G201*'Pay Plan'!$B$6)&lt;'Pay Plan'!$B$8,'Pay Plan'!$B$8*0.5,(($F201-'Pay Plan'!$B$7)*'Pay Plan'!$B$5+$G201*'Pay Plan'!$B$6)*0.5),MAX((($F201-'Pay Plan'!$B$7)*'Pay Plan'!$B$5+$G201*'Pay Plan'!$B$6),'Pay Plan'!$B$8)))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26</v>
      </c>
    </row>
    <row r="2" spans="1:2">
      <c r="A2" s="2" t="s">
        <v>27</v>
      </c>
    </row>
    <row r="4" spans="1:2">
      <c r="A4" s="3" t="s">
        <v>28</v>
      </c>
      <c r="B4" s="3" t="s">
        <v>29</v>
      </c>
    </row>
    <row r="5" spans="1:2">
      <c r="A5" s="4" t="s">
        <v>30</v>
      </c>
      <c r="B5" s="8">
        <f>SUM('Deal Log'!$E$2:$E$201)</f>
        <v>0</v>
      </c>
    </row>
    <row r="6" spans="1:2">
      <c r="A6" s="4" t="s">
        <v>31</v>
      </c>
      <c r="B6" s="8">
        <f>COUNTA('Deal Log'!$B$2:$B$201)</f>
        <v>0</v>
      </c>
    </row>
    <row r="7" spans="1:2">
      <c r="A7" s="4" t="s">
        <v>32</v>
      </c>
      <c r="B7" s="8">
        <f>SUM('Deal Log'!$H$2:$H$201)</f>
        <v>0</v>
      </c>
    </row>
    <row r="8" spans="1:2">
      <c r="A8" s="4" t="s">
        <v>33</v>
      </c>
      <c r="B8" s="8">
        <f>SUM('Deal Log'!$I$2:$I$201)</f>
        <v>0</v>
      </c>
    </row>
    <row r="9" spans="1:2">
      <c r="A9" s="4" t="s">
        <v>34</v>
      </c>
      <c r="B9" s="8">
        <f>SUM('Deal Log'!$J$2:$J$201)</f>
        <v>0</v>
      </c>
    </row>
    <row r="11" spans="1:2">
      <c r="A11" s="2" t="s">
        <v>35</v>
      </c>
    </row>
    <row r="12" spans="1:2">
      <c r="A12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 Plan</vt:lpstr>
      <vt:lpstr>Deal Log</vt:lpstr>
      <vt:lpstr>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2026-08-18T14:10:16Z</dcterms:created>
  <dcterms:modified xsi:type="dcterms:W3CDTF">2026-08-18T14:10:16Z</dcterms:modified>
</cp:coreProperties>
</file>